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zbieta.samsonowicz\Desktop\ELZBIETA\2020\AZP.25.2.25.2020 - wdrożenie JPAT\"/>
    </mc:Choice>
  </mc:AlternateContent>
  <bookViews>
    <workbookView xWindow="0" yWindow="0" windowWidth="21570" windowHeight="8160" tabRatio="348"/>
  </bookViews>
  <sheets>
    <sheet name="Formularz cenowy" sheetId="1" r:id="rId1"/>
    <sheet name="Legenda" sheetId="2" r:id="rId2"/>
  </sheets>
  <definedNames>
    <definedName name="licencjonowanie">Legenda!$B$15:$B$18</definedName>
    <definedName name="_xlnm.Print_Area" localSheetId="0">'Formularz cenowy'!$A$1:$K$101</definedName>
    <definedName name="_xlnm.Print_Titles" localSheetId="0">'Formularz cenowy'!$5:$5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61" i="1"/>
  <c r="F62" i="1"/>
  <c r="F63" i="1"/>
  <c r="F64" i="1"/>
  <c r="F65" i="1"/>
  <c r="F66" i="1"/>
  <c r="F67" i="1"/>
  <c r="F68" i="1"/>
  <c r="F83" i="1" l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72" i="1"/>
  <c r="F73" i="1"/>
  <c r="F74" i="1"/>
  <c r="F75" i="1"/>
  <c r="F76" i="1"/>
  <c r="F77" i="1"/>
  <c r="F78" i="1"/>
  <c r="F79" i="1"/>
  <c r="F80" i="1"/>
  <c r="F71" i="1"/>
  <c r="F59" i="1"/>
  <c r="F48" i="1"/>
  <c r="F49" i="1"/>
  <c r="F50" i="1"/>
  <c r="F51" i="1"/>
  <c r="F52" i="1"/>
  <c r="F53" i="1"/>
  <c r="F54" i="1"/>
  <c r="F55" i="1"/>
  <c r="F56" i="1"/>
  <c r="F47" i="1"/>
  <c r="F45" i="1" s="1"/>
  <c r="F35" i="1"/>
  <c r="F36" i="1"/>
  <c r="F37" i="1"/>
  <c r="F38" i="1"/>
  <c r="F39" i="1"/>
  <c r="F40" i="1"/>
  <c r="F41" i="1"/>
  <c r="F42" i="1"/>
  <c r="F43" i="1"/>
  <c r="F34" i="1"/>
  <c r="F11" i="1"/>
  <c r="F12" i="1"/>
  <c r="F13" i="1"/>
  <c r="F14" i="1"/>
  <c r="F15" i="1"/>
  <c r="F16" i="1"/>
  <c r="F17" i="1"/>
  <c r="F18" i="1"/>
  <c r="F19" i="1"/>
  <c r="F23" i="1"/>
  <c r="F24" i="1"/>
  <c r="F25" i="1"/>
  <c r="F26" i="1"/>
  <c r="F27" i="1"/>
  <c r="F28" i="1"/>
  <c r="F29" i="1"/>
  <c r="F30" i="1"/>
  <c r="F31" i="1"/>
  <c r="F22" i="1"/>
  <c r="F10" i="1"/>
  <c r="F20" i="1" l="1"/>
  <c r="F32" i="1"/>
  <c r="H87" i="1" l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86" i="1"/>
  <c r="I86" i="1" s="1"/>
  <c r="H85" i="1"/>
  <c r="I85" i="1" s="1"/>
  <c r="H84" i="1"/>
  <c r="I84" i="1" s="1"/>
  <c r="H83" i="1"/>
  <c r="I83" i="1" s="1"/>
  <c r="F82" i="1"/>
  <c r="H82" i="1" s="1"/>
  <c r="I82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2" i="1"/>
  <c r="I72" i="1" s="1"/>
  <c r="H71" i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K57" i="1" l="1"/>
  <c r="H8" i="1"/>
  <c r="H32" i="1"/>
  <c r="H20" i="1"/>
  <c r="K20" i="1"/>
  <c r="K82" i="1"/>
  <c r="K81" i="1" s="1"/>
  <c r="J82" i="1"/>
  <c r="J81" i="1" s="1"/>
  <c r="J69" i="1"/>
  <c r="F57" i="1"/>
  <c r="I57" i="1"/>
  <c r="H57" i="1"/>
  <c r="K45" i="1"/>
  <c r="J45" i="1"/>
  <c r="K32" i="1"/>
  <c r="J32" i="1"/>
  <c r="J20" i="1"/>
  <c r="J57" i="1"/>
  <c r="I71" i="1"/>
  <c r="H73" i="1"/>
  <c r="I73" i="1" s="1"/>
  <c r="F69" i="1"/>
  <c r="I45" i="1"/>
  <c r="H45" i="1"/>
  <c r="I32" i="1"/>
  <c r="I20" i="1"/>
  <c r="I8" i="1"/>
  <c r="K8" i="1"/>
  <c r="J8" i="1"/>
  <c r="F8" i="1"/>
  <c r="K7" i="1" l="1"/>
  <c r="K69" i="1"/>
  <c r="K44" i="1" s="1"/>
  <c r="H69" i="1"/>
  <c r="J44" i="1"/>
  <c r="J7" i="1"/>
  <c r="I69" i="1"/>
  <c r="K6" i="1" l="1"/>
  <c r="K2" i="1" s="1"/>
  <c r="J6" i="1"/>
  <c r="K3" i="1" s="1"/>
</calcChain>
</file>

<file path=xl/sharedStrings.xml><?xml version="1.0" encoding="utf-8"?>
<sst xmlns="http://schemas.openxmlformats.org/spreadsheetml/2006/main" count="170" uniqueCount="90">
  <si>
    <t>Załącznik nr 2 do SIWZ</t>
  </si>
  <si>
    <t>FORMULARZ CENOWY</t>
  </si>
  <si>
    <t>Wartość oferty brutto [PLN]:</t>
  </si>
  <si>
    <t>Wartość oferty netto [PLN]:</t>
  </si>
  <si>
    <t xml:space="preserve">Nazwa </t>
  </si>
  <si>
    <t>sposób licencjonowania / jednostka miary</t>
  </si>
  <si>
    <t>liczba użytkowników/ liczba</t>
  </si>
  <si>
    <t>cena jednostkowa netto [PLN]</t>
  </si>
  <si>
    <t>cena całkowita 
netto [PLN]</t>
  </si>
  <si>
    <r>
      <t xml:space="preserve">VAT </t>
    </r>
    <r>
      <rPr>
        <b/>
        <sz val="8"/>
        <rFont val="Calibri"/>
        <family val="2"/>
        <charset val="238"/>
        <scheme val="minor"/>
      </rPr>
      <t>(stawka)</t>
    </r>
  </si>
  <si>
    <t xml:space="preserve">wartość podatku VAT [PLN] </t>
  </si>
  <si>
    <t>cena całkowita 
brutto [PLN]</t>
  </si>
  <si>
    <t>wartość netto 
łącznie [PLN]</t>
  </si>
  <si>
    <t>wartość brutto 
łącznie [PLN]</t>
  </si>
  <si>
    <t>Wdrożenie licencji Jednorodnej Platformy Aplikacyjno-Technologicznej (JPAT) wraz z wymaganymi usługami dla Uniwersytetu Medycznego w Białymstoku</t>
  </si>
  <si>
    <t>A</t>
  </si>
  <si>
    <t xml:space="preserve">SYSTEM SAP </t>
  </si>
  <si>
    <t xml:space="preserve">Zzadanie 1: Wdrożenie Standardowego Oprogramowania Systemu SAP </t>
  </si>
  <si>
    <t>Realizacja wrożenia oprogramowania standardowego przewidziana jest na okres 9 miesięcy. Planowany jest okres od 03.2021 do 11.2021.</t>
  </si>
  <si>
    <t xml:space="preserve">FAZA1: Odkrywanie-Badanie możliwości (Discover) </t>
  </si>
  <si>
    <t>roboczodzień</t>
  </si>
  <si>
    <t xml:space="preserve">FAZA 2: Przygotowanie  (Prepare) </t>
  </si>
  <si>
    <t xml:space="preserve">FAZA 3: Badanie (Explore) </t>
  </si>
  <si>
    <t xml:space="preserve">FAZA 4: Realizacja (Realize) </t>
  </si>
  <si>
    <t xml:space="preserve">FAZA 5: Wdrożenie (Deploy) </t>
  </si>
  <si>
    <t>&lt;wypełnia wykonawca&gt;</t>
  </si>
  <si>
    <t>1.10</t>
  </si>
  <si>
    <t>Utrzymanie systemu rozpoczyna się po uruchomieniu startu produltywnego. Planowany okres od 12.2021 do 12.2023 (25 miesięcy)</t>
  </si>
  <si>
    <t>Składowa stała utrzymania Systemu SAP</t>
  </si>
  <si>
    <t>miesiąc</t>
  </si>
  <si>
    <t>2.10</t>
  </si>
  <si>
    <t>Prawo opcji - realizacja zamówienia jest uzalezniona od porzeb Zleceniodawcy. Zleceniodawca  zastrzega sobie prawo do niezrealizowania pełnego zakresu zamówienia</t>
  </si>
  <si>
    <t>3.10</t>
  </si>
  <si>
    <t>B</t>
  </si>
  <si>
    <t>Usługa hostingowa i administracyjna IaaS w zakresie infrastruktury informatycznej niezbędnej do zainstalowania, uruchomienia i użytkowania JPAT (należy podac nazwę dostawcy certyfikowanej usługi cloud)</t>
  </si>
  <si>
    <t>W okresie wdrożenia (przez okres 9 miesięcy)</t>
  </si>
  <si>
    <t>4.1</t>
  </si>
  <si>
    <t>Usługa hostingowa środowiska produkcyjnego (PRO) certyfikowana klasy E32ds_v4 - 256 GiB lub certyfikowana równoważna</t>
  </si>
  <si>
    <t>4.2</t>
  </si>
  <si>
    <t>Usługa hostingowa środowisk rozwojowego i testowego (DEV/QAS) certyfikowana</t>
  </si>
  <si>
    <t>4.3</t>
  </si>
  <si>
    <t>Usługa hostingowa środowiska szkoleniowego (LEARN) certyfikowana</t>
  </si>
  <si>
    <t>4.4</t>
  </si>
  <si>
    <t>Administracja IaaS (DEV/QAS/PRO/LEARN)</t>
  </si>
  <si>
    <t>4.5</t>
  </si>
  <si>
    <t>4.6</t>
  </si>
  <si>
    <t>4.7</t>
  </si>
  <si>
    <t>4.8</t>
  </si>
  <si>
    <t>4.9</t>
  </si>
  <si>
    <t>4.10</t>
  </si>
  <si>
    <t>W okresie utrzymania (przez okres 25 miesięcy)</t>
  </si>
  <si>
    <t>5.1</t>
  </si>
  <si>
    <t>Usługa hostingowa środowiska produkcyjnego (PRO) certyfikowana klasy E32ds_v4 - 256 GiB lub certyfikowana równoważna (z SLA)</t>
  </si>
  <si>
    <t>5.2</t>
  </si>
  <si>
    <t>Usługa hostingowa środowisk rozwojowego i testowego (DEV/QAS) certyfikowana (z SLA)</t>
  </si>
  <si>
    <t>5.3</t>
  </si>
  <si>
    <t>Usługa hostingowa środowiska szkoleniowego (LEARN) certyfikowana (bez SLA)</t>
  </si>
  <si>
    <t>5.4</t>
  </si>
  <si>
    <t>Administracja IaaS (DEV/QAS/PRO/LEARN) (z SLA)</t>
  </si>
  <si>
    <t>5.5</t>
  </si>
  <si>
    <t>5.6</t>
  </si>
  <si>
    <t>5.7</t>
  </si>
  <si>
    <t>5.8</t>
  </si>
  <si>
    <t>5.9</t>
  </si>
  <si>
    <t>5.10</t>
  </si>
  <si>
    <t>Rozwój zasobów (opcja)</t>
  </si>
  <si>
    <t>6.1</t>
  </si>
  <si>
    <t>Usługa hostingowa środowiska produkcyjnego (PRO) certyfikowana (z SLA) w okresie utrzymania</t>
  </si>
  <si>
    <t>6.2</t>
  </si>
  <si>
    <t xml:space="preserve">Usługa hostingowa środowisk rozwojowego i testowego (DEV/QAS) certyfikowana (z SLA) </t>
  </si>
  <si>
    <t>6.3</t>
  </si>
  <si>
    <t>Administracja IaaS (DEV/QAS/PRO) (z SLA)</t>
  </si>
  <si>
    <t>6.4</t>
  </si>
  <si>
    <t>6.5</t>
  </si>
  <si>
    <t>6.6</t>
  </si>
  <si>
    <t>6.7</t>
  </si>
  <si>
    <t>6.8</t>
  </si>
  <si>
    <t>6.9</t>
  </si>
  <si>
    <t>6.10</t>
  </si>
  <si>
    <t>C</t>
  </si>
  <si>
    <t>INNE POWIĄZANE KOSZTY</t>
  </si>
  <si>
    <t>&lt;wypełnia wykonawca dla uwzględnienia innych kosztów niż wymienione od 1 do 3&gt;</t>
  </si>
  <si>
    <t>LEGENDA</t>
  </si>
  <si>
    <t xml:space="preserve">Uwagi - pole wypełnione przez zamawiającego. </t>
  </si>
  <si>
    <t>Pole, które wypełnia się automatycznie (pole oznaczone jest kolorem zielonym i zawiera odpowiednią formułę).</t>
  </si>
  <si>
    <t>Pole, które wypełnia wykonawca (pole oznaczone jest za pomocą tła o kolorze niebieskim oraz za pomocą podwójnego obramowania [komórki]).</t>
  </si>
  <si>
    <t xml:space="preserve">Zmiany wprowadzone przez wykonawcę w polach oznaczonych kolorem innym niż kolor biały są podstawą do odrzucenia oferty. </t>
  </si>
  <si>
    <t>Zadanie 3: Rozwój SYSTEMU SAP</t>
  </si>
  <si>
    <t xml:space="preserve"> Sukcesywne prace </t>
  </si>
  <si>
    <t>Zadanie 2: Utrzymanie SYSTEMU 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</si>
</sst>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 tint="4.9989318521683403E-2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7C777"/>
        <bgColor indexed="64"/>
      </patternFill>
    </fill>
    <fill>
      <patternFill patternType="solid">
        <fgColor rgb="FFFFFFE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B2B2B2"/>
      </left>
      <right/>
      <top style="thin">
        <color rgb="FF3F3F3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3F3F3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/>
      <top style="thin">
        <color rgb="FF3F3F3F"/>
      </top>
      <bottom/>
      <diagonal/>
    </border>
    <border>
      <left/>
      <right style="thin">
        <color indexed="64"/>
      </right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3F3F3F"/>
      </right>
      <top/>
      <bottom/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/>
      <top style="medium">
        <color indexed="64"/>
      </top>
      <bottom style="double">
        <color rgb="FF3F3F3F"/>
      </bottom>
      <diagonal/>
    </border>
    <border>
      <left/>
      <right/>
      <top style="medium">
        <color indexed="64"/>
      </top>
      <bottom style="double">
        <color rgb="FF3F3F3F"/>
      </bottom>
      <diagonal/>
    </border>
    <border>
      <left/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Alignment="0">
      <protection locked="0"/>
    </xf>
    <xf numFmtId="0" fontId="5" fillId="3" borderId="2" applyNumberFormat="0" applyAlignment="0" applyProtection="0"/>
    <xf numFmtId="0" fontId="6" fillId="2" borderId="3" applyNumberFormat="0" applyAlignment="0" applyProtection="0"/>
    <xf numFmtId="0" fontId="8" fillId="10" borderId="4" applyNumberFormat="0" applyAlignment="0" applyProtection="0"/>
    <xf numFmtId="0" fontId="4" fillId="4" borderId="5" applyNumberFormat="0" applyAlignment="0" applyProtection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58">
    <xf numFmtId="0" fontId="0" fillId="0" borderId="0" xfId="0"/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/>
    <xf numFmtId="4" fontId="6" fillId="9" borderId="3" xfId="4" applyNumberFormat="1" applyFill="1" applyAlignment="1" applyProtection="1">
      <alignment horizontal="center" vertical="center" wrapText="1"/>
    </xf>
    <xf numFmtId="4" fontId="6" fillId="9" borderId="6" xfId="4" applyNumberFormat="1" applyFill="1" applyBorder="1" applyAlignment="1" applyProtection="1">
      <alignment horizontal="center" vertical="center" wrapText="1"/>
    </xf>
    <xf numFmtId="0" fontId="11" fillId="2" borderId="3" xfId="4" applyFont="1" applyAlignment="1" applyProtection="1">
      <alignment horizontal="center" vertical="center" wrapText="1"/>
    </xf>
    <xf numFmtId="3" fontId="11" fillId="2" borderId="3" xfId="4" applyNumberFormat="1" applyFont="1" applyAlignment="1" applyProtection="1">
      <alignment horizontal="center" vertical="center" wrapText="1"/>
    </xf>
    <xf numFmtId="4" fontId="11" fillId="2" borderId="3" xfId="4" applyNumberFormat="1" applyFont="1" applyAlignment="1" applyProtection="1">
      <alignment horizontal="center" vertical="center" wrapText="1"/>
    </xf>
    <xf numFmtId="9" fontId="11" fillId="2" borderId="3" xfId="7" applyFont="1" applyFill="1" applyBorder="1" applyAlignment="1" applyProtection="1">
      <alignment horizontal="center" vertical="center" wrapText="1"/>
    </xf>
    <xf numFmtId="4" fontId="11" fillId="2" borderId="3" xfId="1" applyNumberFormat="1" applyFont="1" applyFill="1" applyBorder="1" applyAlignment="1" applyProtection="1">
      <alignment horizontal="center" vertical="center" wrapText="1"/>
    </xf>
    <xf numFmtId="4" fontId="11" fillId="2" borderId="6" xfId="1" applyNumberFormat="1" applyFont="1" applyFill="1" applyBorder="1" applyAlignment="1" applyProtection="1">
      <alignment horizontal="center" vertical="center" wrapText="1"/>
    </xf>
    <xf numFmtId="0" fontId="5" fillId="3" borderId="2" xfId="3" applyAlignment="1" applyProtection="1">
      <alignment vertical="center"/>
    </xf>
    <xf numFmtId="0" fontId="2" fillId="0" borderId="1" xfId="2" applyAlignment="1" applyProtection="1">
      <alignment vertical="center"/>
    </xf>
    <xf numFmtId="0" fontId="8" fillId="10" borderId="4" xfId="5" applyAlignment="1" applyProtection="1">
      <alignment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6" fillId="9" borderId="3" xfId="4" applyFill="1" applyAlignment="1" applyProtection="1">
      <alignment horizontal="center" vertical="center"/>
    </xf>
    <xf numFmtId="4" fontId="6" fillId="2" borderId="10" xfId="1" applyNumberFormat="1" applyFont="1" applyFill="1" applyBorder="1" applyAlignment="1" applyProtection="1">
      <alignment horizontal="center" vertical="center"/>
    </xf>
    <xf numFmtId="3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9" fontId="0" fillId="0" borderId="0" xfId="7" applyFont="1" applyAlignment="1" applyProtection="1">
      <alignment vertical="center"/>
    </xf>
    <xf numFmtId="4" fontId="0" fillId="0" borderId="0" xfId="1" applyNumberFormat="1" applyFont="1" applyAlignment="1" applyProtection="1">
      <alignment horizontal="center" vertical="center"/>
    </xf>
    <xf numFmtId="0" fontId="0" fillId="8" borderId="0" xfId="0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4" fontId="10" fillId="6" borderId="9" xfId="9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8" borderId="0" xfId="4" applyFill="1" applyBorder="1" applyAlignment="1" applyProtection="1">
      <alignment vertical="center"/>
    </xf>
    <xf numFmtId="0" fontId="6" fillId="8" borderId="7" xfId="4" applyFill="1" applyBorder="1" applyAlignment="1" applyProtection="1">
      <alignment vertical="center"/>
    </xf>
    <xf numFmtId="0" fontId="6" fillId="2" borderId="3" xfId="4" applyAlignment="1" applyProtection="1">
      <alignment vertical="center"/>
    </xf>
    <xf numFmtId="0" fontId="6" fillId="7" borderId="3" xfId="4" applyFill="1" applyAlignment="1" applyProtection="1">
      <alignment vertical="center"/>
    </xf>
    <xf numFmtId="0" fontId="5" fillId="8" borderId="0" xfId="3" applyFill="1" applyBorder="1" applyAlignment="1" applyProtection="1">
      <alignment vertical="center"/>
    </xf>
    <xf numFmtId="0" fontId="5" fillId="7" borderId="0" xfId="3" applyFill="1" applyBorder="1" applyAlignment="1" applyProtection="1">
      <alignment vertical="center"/>
    </xf>
    <xf numFmtId="3" fontId="2" fillId="0" borderId="12" xfId="2" applyNumberFormat="1" applyBorder="1" applyAlignment="1" applyProtection="1">
      <alignment vertical="center"/>
      <protection locked="0"/>
    </xf>
    <xf numFmtId="4" fontId="2" fillId="0" borderId="12" xfId="2" applyNumberFormat="1" applyBorder="1" applyAlignment="1" applyProtection="1">
      <alignment vertical="center"/>
      <protection locked="0"/>
    </xf>
    <xf numFmtId="0" fontId="8" fillId="10" borderId="16" xfId="5" applyBorder="1" applyAlignment="1" applyProtection="1">
      <alignment horizontal="left" vertical="center"/>
    </xf>
    <xf numFmtId="0" fontId="8" fillId="10" borderId="11" xfId="5" applyBorder="1" applyAlignment="1" applyProtection="1">
      <alignment horizontal="left" vertical="center"/>
    </xf>
    <xf numFmtId="0" fontId="6" fillId="2" borderId="10" xfId="4" applyBorder="1" applyAlignment="1" applyProtection="1">
      <alignment horizontal="center" vertical="center"/>
    </xf>
    <xf numFmtId="0" fontId="5" fillId="3" borderId="27" xfId="3" applyBorder="1" applyAlignment="1" applyProtection="1">
      <alignment horizontal="center" vertical="center"/>
    </xf>
    <xf numFmtId="0" fontId="5" fillId="3" borderId="28" xfId="3" applyBorder="1" applyAlignment="1" applyProtection="1">
      <alignment vertical="center"/>
    </xf>
    <xf numFmtId="3" fontId="5" fillId="3" borderId="28" xfId="3" applyNumberFormat="1" applyBorder="1" applyAlignment="1" applyProtection="1">
      <alignment vertical="center"/>
    </xf>
    <xf numFmtId="4" fontId="5" fillId="3" borderId="28" xfId="3" applyNumberFormat="1" applyBorder="1" applyAlignment="1" applyProtection="1">
      <alignment vertical="center"/>
    </xf>
    <xf numFmtId="4" fontId="15" fillId="3" borderId="28" xfId="3" applyNumberFormat="1" applyFont="1" applyBorder="1" applyAlignment="1" applyProtection="1">
      <alignment vertical="center"/>
    </xf>
    <xf numFmtId="9" fontId="5" fillId="3" borderId="28" xfId="3" applyNumberFormat="1" applyBorder="1" applyAlignment="1" applyProtection="1">
      <alignment vertical="center"/>
    </xf>
    <xf numFmtId="0" fontId="8" fillId="10" borderId="31" xfId="5" applyBorder="1" applyAlignment="1" applyProtection="1">
      <alignment horizontal="center" vertical="center"/>
    </xf>
    <xf numFmtId="0" fontId="5" fillId="3" borderId="33" xfId="3" applyBorder="1" applyAlignment="1" applyProtection="1">
      <alignment horizontal="center" vertical="center"/>
    </xf>
    <xf numFmtId="0" fontId="2" fillId="0" borderId="1" xfId="2" applyBorder="1" applyAlignment="1" applyProtection="1">
      <alignment vertical="center"/>
      <protection locked="0"/>
    </xf>
    <xf numFmtId="3" fontId="2" fillId="0" borderId="1" xfId="2" applyNumberFormat="1" applyBorder="1" applyAlignment="1" applyProtection="1">
      <alignment vertical="center"/>
      <protection locked="0"/>
    </xf>
    <xf numFmtId="4" fontId="2" fillId="0" borderId="1" xfId="2" applyNumberFormat="1" applyBorder="1" applyAlignment="1" applyProtection="1">
      <alignment vertical="center"/>
      <protection locked="0"/>
    </xf>
    <xf numFmtId="4" fontId="5" fillId="3" borderId="2" xfId="3" applyNumberFormat="1" applyBorder="1" applyAlignment="1" applyProtection="1">
      <alignment vertical="center"/>
    </xf>
    <xf numFmtId="9" fontId="2" fillId="0" borderId="1" xfId="2" applyNumberFormat="1" applyBorder="1" applyAlignment="1" applyProtection="1">
      <alignment vertical="center"/>
      <protection locked="0"/>
    </xf>
    <xf numFmtId="0" fontId="5" fillId="3" borderId="34" xfId="3" applyBorder="1" applyAlignment="1" applyProtection="1">
      <alignment horizontal="center" vertical="center"/>
    </xf>
    <xf numFmtId="0" fontId="2" fillId="0" borderId="35" xfId="2" applyBorder="1" applyAlignment="1" applyProtection="1">
      <alignment vertical="center"/>
      <protection locked="0"/>
    </xf>
    <xf numFmtId="3" fontId="2" fillId="0" borderId="35" xfId="2" applyNumberFormat="1" applyBorder="1" applyAlignment="1" applyProtection="1">
      <alignment vertical="center"/>
      <protection locked="0"/>
    </xf>
    <xf numFmtId="4" fontId="2" fillId="0" borderId="35" xfId="2" applyNumberFormat="1" applyBorder="1" applyAlignment="1" applyProtection="1">
      <alignment vertical="center"/>
      <protection locked="0"/>
    </xf>
    <xf numFmtId="4" fontId="5" fillId="3" borderId="36" xfId="3" applyNumberFormat="1" applyBorder="1" applyAlignment="1" applyProtection="1">
      <alignment vertical="center"/>
    </xf>
    <xf numFmtId="9" fontId="2" fillId="0" borderId="35" xfId="2" applyNumberFormat="1" applyBorder="1" applyAlignment="1" applyProtection="1">
      <alignment vertical="center"/>
      <protection locked="0"/>
    </xf>
    <xf numFmtId="9" fontId="5" fillId="3" borderId="28" xfId="7" applyFont="1" applyFill="1" applyBorder="1" applyAlignment="1" applyProtection="1">
      <alignment vertical="center"/>
    </xf>
    <xf numFmtId="0" fontId="6" fillId="9" borderId="43" xfId="4" applyFill="1" applyBorder="1" applyAlignment="1" applyProtection="1">
      <alignment horizontal="center" vertical="center"/>
    </xf>
    <xf numFmtId="4" fontId="6" fillId="9" borderId="47" xfId="4" applyNumberFormat="1" applyFill="1" applyBorder="1" applyAlignment="1" applyProtection="1">
      <alignment horizontal="center" vertical="center"/>
    </xf>
    <xf numFmtId="4" fontId="6" fillId="9" borderId="48" xfId="4" applyNumberFormat="1" applyFill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vertical="center"/>
      <protection locked="0"/>
    </xf>
    <xf numFmtId="0" fontId="9" fillId="0" borderId="35" xfId="2" applyFont="1" applyBorder="1" applyAlignment="1" applyProtection="1">
      <alignment vertical="center"/>
      <protection locked="0"/>
    </xf>
    <xf numFmtId="3" fontId="8" fillId="10" borderId="4" xfId="5" applyNumberFormat="1" applyAlignment="1" applyProtection="1">
      <alignment horizontal="left" vertical="center" wrapText="1"/>
    </xf>
    <xf numFmtId="0" fontId="5" fillId="3" borderId="34" xfId="3" quotePrefix="1" applyBorder="1" applyAlignment="1" applyProtection="1">
      <alignment horizontal="center" vertical="center"/>
    </xf>
    <xf numFmtId="0" fontId="5" fillId="3" borderId="33" xfId="3" quotePrefix="1" applyBorder="1" applyAlignment="1" applyProtection="1">
      <alignment horizontal="center" vertical="center"/>
    </xf>
    <xf numFmtId="0" fontId="6" fillId="2" borderId="17" xfId="4" applyFont="1" applyBorder="1" applyAlignment="1" applyProtection="1">
      <alignment horizontal="center" vertical="center"/>
    </xf>
    <xf numFmtId="4" fontId="6" fillId="2" borderId="17" xfId="1" applyNumberFormat="1" applyFont="1" applyFill="1" applyBorder="1" applyAlignment="1" applyProtection="1">
      <alignment horizontal="center" vertical="center"/>
    </xf>
    <xf numFmtId="4" fontId="6" fillId="2" borderId="20" xfId="1" applyNumberFormat="1" applyFont="1" applyFill="1" applyBorder="1" applyAlignment="1" applyProtection="1">
      <alignment horizontal="center" vertical="center"/>
    </xf>
    <xf numFmtId="0" fontId="6" fillId="8" borderId="0" xfId="4" applyFont="1" applyFill="1" applyBorder="1" applyAlignment="1" applyProtection="1">
      <alignment vertical="center"/>
    </xf>
    <xf numFmtId="0" fontId="6" fillId="8" borderId="7" xfId="4" applyFont="1" applyFill="1" applyBorder="1" applyAlignment="1" applyProtection="1">
      <alignment vertical="center"/>
    </xf>
    <xf numFmtId="0" fontId="6" fillId="7" borderId="3" xfId="4" applyFont="1" applyFill="1" applyAlignment="1" applyProtection="1">
      <alignment vertical="center"/>
    </xf>
    <xf numFmtId="0" fontId="7" fillId="3" borderId="27" xfId="3" applyFont="1" applyBorder="1" applyAlignment="1" applyProtection="1">
      <alignment horizontal="center" vertical="center"/>
    </xf>
    <xf numFmtId="0" fontId="7" fillId="3" borderId="28" xfId="3" applyFont="1" applyBorder="1" applyAlignment="1" applyProtection="1">
      <alignment vertical="center"/>
    </xf>
    <xf numFmtId="3" fontId="7" fillId="3" borderId="28" xfId="3" applyNumberFormat="1" applyFont="1" applyBorder="1" applyAlignment="1" applyProtection="1">
      <alignment vertical="center"/>
    </xf>
    <xf numFmtId="4" fontId="7" fillId="3" borderId="28" xfId="3" applyNumberFormat="1" applyFont="1" applyBorder="1" applyAlignment="1" applyProtection="1">
      <alignment vertical="center"/>
    </xf>
    <xf numFmtId="4" fontId="6" fillId="3" borderId="28" xfId="3" applyNumberFormat="1" applyFont="1" applyBorder="1" applyAlignment="1" applyProtection="1">
      <alignment vertical="center"/>
    </xf>
    <xf numFmtId="9" fontId="7" fillId="3" borderId="28" xfId="7" applyFont="1" applyFill="1" applyBorder="1" applyAlignment="1" applyProtection="1">
      <alignment vertical="center"/>
    </xf>
    <xf numFmtId="4" fontId="6" fillId="3" borderId="40" xfId="3" applyNumberFormat="1" applyFont="1" applyBorder="1" applyAlignment="1" applyProtection="1">
      <alignment vertical="center"/>
    </xf>
    <xf numFmtId="0" fontId="7" fillId="8" borderId="0" xfId="3" applyFont="1" applyFill="1" applyBorder="1" applyAlignment="1" applyProtection="1">
      <alignment vertical="center"/>
    </xf>
    <xf numFmtId="0" fontId="7" fillId="7" borderId="0" xfId="3" applyFont="1" applyFill="1" applyBorder="1" applyAlignment="1" applyProtection="1">
      <alignment vertical="center"/>
    </xf>
    <xf numFmtId="0" fontId="16" fillId="10" borderId="31" xfId="5" applyFont="1" applyBorder="1" applyAlignment="1" applyProtection="1">
      <alignment horizontal="center" vertical="center"/>
    </xf>
    <xf numFmtId="0" fontId="7" fillId="8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7" fillId="3" borderId="33" xfId="3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vertical="center"/>
      <protection locked="0"/>
    </xf>
    <xf numFmtId="3" fontId="7" fillId="0" borderId="12" xfId="2" applyNumberFormat="1" applyFont="1" applyBorder="1" applyAlignment="1" applyProtection="1">
      <alignment vertical="center"/>
      <protection locked="0"/>
    </xf>
    <xf numFmtId="4" fontId="7" fillId="0" borderId="12" xfId="2" applyNumberFormat="1" applyFont="1" applyBorder="1" applyAlignment="1" applyProtection="1">
      <alignment vertical="center"/>
      <protection locked="0"/>
    </xf>
    <xf numFmtId="4" fontId="7" fillId="3" borderId="2" xfId="3" applyNumberFormat="1" applyFont="1" applyBorder="1" applyAlignment="1" applyProtection="1">
      <alignment vertical="center"/>
    </xf>
    <xf numFmtId="9" fontId="7" fillId="0" borderId="1" xfId="2" applyNumberFormat="1" applyFont="1" applyBorder="1" applyAlignment="1" applyProtection="1">
      <alignment vertical="center"/>
      <protection locked="0"/>
    </xf>
    <xf numFmtId="3" fontId="7" fillId="0" borderId="1" xfId="2" applyNumberFormat="1" applyFont="1" applyBorder="1" applyAlignment="1" applyProtection="1">
      <alignment vertical="center"/>
      <protection locked="0"/>
    </xf>
    <xf numFmtId="4" fontId="7" fillId="0" borderId="1" xfId="2" applyNumberFormat="1" applyFont="1" applyBorder="1" applyAlignment="1" applyProtection="1">
      <alignment vertical="center"/>
      <protection locked="0"/>
    </xf>
    <xf numFmtId="0" fontId="7" fillId="0" borderId="35" xfId="2" applyFont="1" applyBorder="1" applyAlignment="1" applyProtection="1">
      <alignment vertical="center"/>
      <protection locked="0"/>
    </xf>
    <xf numFmtId="3" fontId="7" fillId="0" borderId="35" xfId="2" applyNumberFormat="1" applyFont="1" applyBorder="1" applyAlignment="1" applyProtection="1">
      <alignment vertical="center"/>
      <protection locked="0"/>
    </xf>
    <xf numFmtId="4" fontId="7" fillId="0" borderId="35" xfId="2" applyNumberFormat="1" applyFont="1" applyBorder="1" applyAlignment="1" applyProtection="1">
      <alignment vertical="center"/>
      <protection locked="0"/>
    </xf>
    <xf numFmtId="4" fontId="7" fillId="3" borderId="36" xfId="3" applyNumberFormat="1" applyFont="1" applyBorder="1" applyAlignment="1" applyProtection="1">
      <alignment vertical="center"/>
    </xf>
    <xf numFmtId="9" fontId="7" fillId="0" borderId="35" xfId="2" applyNumberFormat="1" applyFont="1" applyBorder="1" applyAlignment="1" applyProtection="1">
      <alignment vertical="center"/>
      <protection locked="0"/>
    </xf>
    <xf numFmtId="3" fontId="7" fillId="0" borderId="1" xfId="2" applyNumberFormat="1" applyFont="1" applyAlignment="1">
      <alignment vertical="center"/>
      <protection locked="0"/>
    </xf>
    <xf numFmtId="4" fontId="7" fillId="0" borderId="1" xfId="2" applyNumberFormat="1" applyFont="1" applyAlignment="1">
      <alignment vertical="center"/>
      <protection locked="0"/>
    </xf>
    <xf numFmtId="0" fontId="7" fillId="0" borderId="1" xfId="2" applyFont="1" applyBorder="1" applyAlignment="1" applyProtection="1">
      <alignment vertical="center" wrapText="1"/>
      <protection locked="0"/>
    </xf>
    <xf numFmtId="0" fontId="7" fillId="0" borderId="35" xfId="2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vertical="center" wrapText="1"/>
    </xf>
    <xf numFmtId="0" fontId="16" fillId="10" borderId="25" xfId="5" applyFont="1" applyBorder="1" applyAlignment="1" applyProtection="1">
      <alignment horizontal="left" vertical="center" wrapText="1"/>
    </xf>
    <xf numFmtId="0" fontId="16" fillId="10" borderId="22" xfId="5" applyFont="1" applyBorder="1" applyAlignment="1" applyProtection="1">
      <alignment horizontal="left" vertical="center" wrapText="1"/>
    </xf>
    <xf numFmtId="0" fontId="16" fillId="10" borderId="26" xfId="5" applyFont="1" applyBorder="1" applyAlignment="1" applyProtection="1">
      <alignment horizontal="left" vertical="center" wrapText="1"/>
    </xf>
    <xf numFmtId="0" fontId="6" fillId="2" borderId="18" xfId="4" applyBorder="1" applyAlignment="1" applyProtection="1">
      <alignment horizontal="left" vertical="center" wrapText="1"/>
    </xf>
    <xf numFmtId="0" fontId="6" fillId="2" borderId="8" xfId="4" applyBorder="1" applyAlignment="1" applyProtection="1">
      <alignment horizontal="left" vertical="center" wrapText="1"/>
    </xf>
    <xf numFmtId="0" fontId="6" fillId="2" borderId="21" xfId="4" applyBorder="1" applyAlignment="1" applyProtection="1">
      <alignment horizontal="left" vertical="center" wrapText="1"/>
    </xf>
    <xf numFmtId="0" fontId="6" fillId="2" borderId="20" xfId="4" applyFont="1" applyBorder="1" applyAlignment="1" applyProtection="1">
      <alignment horizontal="left" vertical="center" wrapText="1"/>
    </xf>
    <xf numFmtId="0" fontId="6" fillId="2" borderId="0" xfId="4" applyFont="1" applyBorder="1" applyAlignment="1" applyProtection="1">
      <alignment horizontal="left" vertical="center" wrapText="1"/>
    </xf>
    <xf numFmtId="0" fontId="6" fillId="2" borderId="39" xfId="4" applyFont="1" applyBorder="1" applyAlignment="1" applyProtection="1">
      <alignment horizontal="left" vertical="center" wrapText="1"/>
    </xf>
    <xf numFmtId="0" fontId="6" fillId="2" borderId="6" xfId="4" applyBorder="1" applyAlignment="1" applyProtection="1">
      <alignment horizontal="center" vertical="center" wrapText="1"/>
    </xf>
    <xf numFmtId="0" fontId="6" fillId="2" borderId="7" xfId="4" applyBorder="1" applyAlignment="1" applyProtection="1">
      <alignment horizontal="center" vertical="center" wrapText="1"/>
    </xf>
    <xf numFmtId="0" fontId="6" fillId="9" borderId="6" xfId="4" applyFill="1" applyBorder="1" applyAlignment="1" applyProtection="1">
      <alignment horizontal="left" vertical="center" wrapText="1"/>
    </xf>
    <xf numFmtId="0" fontId="6" fillId="9" borderId="19" xfId="4" applyFill="1" applyBorder="1" applyAlignment="1" applyProtection="1">
      <alignment horizontal="left" vertical="center" wrapText="1"/>
    </xf>
    <xf numFmtId="0" fontId="6" fillId="9" borderId="7" xfId="4" applyFill="1" applyBorder="1" applyAlignment="1" applyProtection="1">
      <alignment horizontal="left" vertical="center" wrapText="1"/>
    </xf>
    <xf numFmtId="0" fontId="8" fillId="10" borderId="23" xfId="5" applyBorder="1" applyAlignment="1" applyProtection="1">
      <alignment horizontal="left" vertical="center" wrapText="1"/>
    </xf>
    <xf numFmtId="0" fontId="8" fillId="10" borderId="0" xfId="5" applyBorder="1" applyAlignment="1" applyProtection="1">
      <alignment horizontal="left" vertical="center" wrapText="1"/>
    </xf>
    <xf numFmtId="0" fontId="8" fillId="10" borderId="24" xfId="5" applyBorder="1" applyAlignment="1" applyProtection="1">
      <alignment horizontal="left" vertical="center" wrapText="1"/>
    </xf>
    <xf numFmtId="0" fontId="8" fillId="10" borderId="25" xfId="5" applyBorder="1" applyAlignment="1" applyProtection="1">
      <alignment horizontal="left" vertical="center" wrapText="1"/>
    </xf>
    <xf numFmtId="0" fontId="8" fillId="10" borderId="22" xfId="5" applyBorder="1" applyAlignment="1" applyProtection="1">
      <alignment horizontal="left" vertical="center" wrapText="1"/>
    </xf>
    <xf numFmtId="0" fontId="8" fillId="10" borderId="26" xfId="5" applyBorder="1" applyAlignment="1" applyProtection="1">
      <alignment horizontal="left" vertical="center" wrapText="1"/>
    </xf>
    <xf numFmtId="0" fontId="16" fillId="10" borderId="4" xfId="5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4" fontId="5" fillId="3" borderId="30" xfId="1" applyNumberFormat="1" applyFont="1" applyFill="1" applyBorder="1" applyAlignment="1" applyProtection="1">
      <alignment horizontal="center" vertical="center"/>
    </xf>
    <xf numFmtId="4" fontId="5" fillId="3" borderId="32" xfId="1" applyNumberFormat="1" applyFont="1" applyFill="1" applyBorder="1" applyAlignment="1" applyProtection="1">
      <alignment horizontal="center" vertical="center"/>
    </xf>
    <xf numFmtId="4" fontId="5" fillId="3" borderId="38" xfId="1" applyNumberFormat="1" applyFont="1" applyFill="1" applyBorder="1" applyAlignment="1" applyProtection="1">
      <alignment horizontal="center" vertical="center"/>
    </xf>
    <xf numFmtId="4" fontId="1" fillId="5" borderId="13" xfId="8" applyNumberFormat="1" applyBorder="1" applyAlignment="1" applyProtection="1">
      <alignment horizontal="left" vertical="center"/>
    </xf>
    <xf numFmtId="4" fontId="1" fillId="5" borderId="14" xfId="8" applyNumberFormat="1" applyBorder="1" applyAlignment="1" applyProtection="1">
      <alignment horizontal="left" vertical="center"/>
    </xf>
    <xf numFmtId="4" fontId="1" fillId="5" borderId="15" xfId="8" applyNumberFormat="1" applyBorder="1" applyAlignment="1" applyProtection="1">
      <alignment horizontal="left" vertical="center"/>
    </xf>
    <xf numFmtId="4" fontId="7" fillId="3" borderId="29" xfId="1" applyNumberFormat="1" applyFont="1" applyFill="1" applyBorder="1" applyAlignment="1" applyProtection="1">
      <alignment horizontal="center" vertical="center"/>
    </xf>
    <xf numFmtId="4" fontId="7" fillId="3" borderId="9" xfId="1" applyNumberFormat="1" applyFont="1" applyFill="1" applyBorder="1" applyAlignment="1" applyProtection="1">
      <alignment horizontal="center" vertical="center"/>
    </xf>
    <xf numFmtId="4" fontId="7" fillId="3" borderId="37" xfId="1" applyNumberFormat="1" applyFont="1" applyFill="1" applyBorder="1" applyAlignment="1" applyProtection="1">
      <alignment horizontal="center" vertical="center"/>
    </xf>
    <xf numFmtId="0" fontId="16" fillId="10" borderId="25" xfId="5" applyFont="1" applyBorder="1" applyAlignment="1" applyProtection="1">
      <alignment horizontal="left" vertical="center"/>
    </xf>
    <xf numFmtId="0" fontId="16" fillId="10" borderId="22" xfId="5" applyFont="1" applyBorder="1" applyAlignment="1" applyProtection="1">
      <alignment horizontal="left" vertical="center"/>
    </xf>
    <xf numFmtId="0" fontId="16" fillId="10" borderId="26" xfId="5" applyFont="1" applyBorder="1" applyAlignment="1" applyProtection="1">
      <alignment horizontal="left" vertical="center"/>
    </xf>
    <xf numFmtId="4" fontId="7" fillId="3" borderId="30" xfId="1" applyNumberFormat="1" applyFont="1" applyFill="1" applyBorder="1" applyAlignment="1" applyProtection="1">
      <alignment horizontal="center" vertical="center"/>
    </xf>
    <xf numFmtId="4" fontId="7" fillId="3" borderId="32" xfId="1" applyNumberFormat="1" applyFont="1" applyFill="1" applyBorder="1" applyAlignment="1" applyProtection="1">
      <alignment horizontal="center" vertical="center"/>
    </xf>
    <xf numFmtId="4" fontId="7" fillId="3" borderId="38" xfId="1" applyNumberFormat="1" applyFont="1" applyFill="1" applyBorder="1" applyAlignment="1" applyProtection="1">
      <alignment horizontal="center" vertical="center"/>
    </xf>
    <xf numFmtId="4" fontId="5" fillId="3" borderId="29" xfId="1" applyNumberFormat="1" applyFont="1" applyFill="1" applyBorder="1" applyAlignment="1" applyProtection="1">
      <alignment horizontal="center" vertical="center"/>
    </xf>
    <xf numFmtId="4" fontId="5" fillId="3" borderId="9" xfId="1" applyNumberFormat="1" applyFont="1" applyFill="1" applyBorder="1" applyAlignment="1" applyProtection="1">
      <alignment horizontal="center" vertical="center"/>
    </xf>
    <xf numFmtId="4" fontId="5" fillId="3" borderId="37" xfId="1" applyNumberFormat="1" applyFont="1" applyFill="1" applyBorder="1" applyAlignment="1" applyProtection="1">
      <alignment horizontal="center" vertical="center"/>
    </xf>
    <xf numFmtId="0" fontId="6" fillId="9" borderId="44" xfId="4" applyFill="1" applyBorder="1" applyAlignment="1" applyProtection="1">
      <alignment horizontal="left" vertical="center"/>
    </xf>
    <xf numFmtId="0" fontId="6" fillId="9" borderId="45" xfId="4" applyFill="1" applyBorder="1" applyAlignment="1" applyProtection="1">
      <alignment horizontal="left" vertical="center"/>
    </xf>
    <xf numFmtId="0" fontId="6" fillId="9" borderId="46" xfId="4" applyFill="1" applyBorder="1" applyAlignment="1" applyProtection="1">
      <alignment horizontal="left" vertical="center"/>
    </xf>
    <xf numFmtId="4" fontId="5" fillId="3" borderId="2" xfId="3" applyNumberFormat="1" applyBorder="1" applyAlignment="1" applyProtection="1">
      <alignment horizontal="center" vertical="center"/>
    </xf>
    <xf numFmtId="4" fontId="5" fillId="3" borderId="36" xfId="3" applyNumberFormat="1" applyBorder="1" applyAlignment="1" applyProtection="1">
      <alignment horizontal="center" vertical="center"/>
    </xf>
    <xf numFmtId="4" fontId="5" fillId="3" borderId="41" xfId="3" applyNumberFormat="1" applyBorder="1" applyAlignment="1" applyProtection="1">
      <alignment horizontal="center" vertical="center"/>
    </xf>
    <xf numFmtId="4" fontId="5" fillId="3" borderId="42" xfId="3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</cellXfs>
  <cellStyles count="10">
    <cellStyle name="20% — akcent 6" xfId="8" builtinId="50"/>
    <cellStyle name="40% — akcent 6" xfId="9" builtinId="51"/>
    <cellStyle name="Dane wejściowe" xfId="2" builtinId="20" customBuiltin="1"/>
    <cellStyle name="Dane wyjściowe" xfId="3" builtinId="21" customBuiltin="1"/>
    <cellStyle name="Dziesiętny" xfId="1" builtinId="3"/>
    <cellStyle name="Komórka zaznaczona" xfId="4" builtinId="23" customBuiltin="1"/>
    <cellStyle name="Normalny" xfId="0" builtinId="0"/>
    <cellStyle name="Procentowy" xfId="7" builtinId="5"/>
    <cellStyle name="Tekst objaśnienia" xfId="6" builtinId="53" customBuiltin="1"/>
    <cellStyle name="Uwaga" xfId="5" builtinId="10" customBuiltin="1"/>
  </cellStyles>
  <dxfs count="0"/>
  <tableStyles count="0" defaultTableStyle="TableStyleMedium2" defaultPivotStyle="PivotStyleLight16"/>
  <colors>
    <mruColors>
      <color rgb="FFFFFFEF"/>
      <color rgb="FFE7F1F9"/>
      <color rgb="FF97C777"/>
      <color rgb="FFE3E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1"/>
  <sheetViews>
    <sheetView showZeros="0" tabSelected="1" topLeftCell="A42" zoomScale="85" zoomScaleNormal="85" workbookViewId="0">
      <selection activeCell="B67" sqref="B67"/>
    </sheetView>
  </sheetViews>
  <sheetFormatPr defaultColWidth="8.85546875" defaultRowHeight="15" x14ac:dyDescent="0.25"/>
  <cols>
    <col min="1" max="1" width="7" style="33" bestFit="1" customWidth="1"/>
    <col min="2" max="2" width="63.140625" style="34" customWidth="1"/>
    <col min="3" max="3" width="16.42578125" style="34" customWidth="1"/>
    <col min="4" max="4" width="8.85546875" style="26"/>
    <col min="5" max="5" width="13.85546875" style="27" customWidth="1"/>
    <col min="6" max="6" width="16.140625" style="27" customWidth="1"/>
    <col min="7" max="7" width="5.7109375" style="28" customWidth="1"/>
    <col min="8" max="9" width="16.140625" style="27" customWidth="1"/>
    <col min="10" max="11" width="16.140625" style="29" customWidth="1"/>
    <col min="12" max="30" width="8.85546875" style="30"/>
    <col min="31" max="16384" width="8.85546875" style="31"/>
  </cols>
  <sheetData>
    <row r="1" spans="1:30" ht="57.2" customHeight="1" x14ac:dyDescent="0.25">
      <c r="A1" s="109" t="s">
        <v>0</v>
      </c>
      <c r="B1" s="109"/>
      <c r="C1" s="109"/>
    </row>
    <row r="2" spans="1:30" ht="17.850000000000001" customHeight="1" x14ac:dyDescent="0.25">
      <c r="A2" s="131" t="s">
        <v>1</v>
      </c>
      <c r="B2" s="131"/>
      <c r="C2" s="131"/>
      <c r="H2" s="135" t="s">
        <v>2</v>
      </c>
      <c r="I2" s="136"/>
      <c r="J2" s="137"/>
      <c r="K2" s="32">
        <f>K6+K81+K44</f>
        <v>0</v>
      </c>
    </row>
    <row r="3" spans="1:30" ht="17.850000000000001" customHeight="1" x14ac:dyDescent="0.25">
      <c r="A3" s="131"/>
      <c r="B3" s="131"/>
      <c r="C3" s="131"/>
      <c r="H3" s="135" t="s">
        <v>3</v>
      </c>
      <c r="I3" s="136"/>
      <c r="J3" s="137"/>
      <c r="K3" s="32">
        <f>J6+J81+J44</f>
        <v>0</v>
      </c>
    </row>
    <row r="4" spans="1:30" ht="15.75" thickBot="1" x14ac:dyDescent="0.3"/>
    <row r="5" spans="1:30" ht="54.2" customHeight="1" thickTop="1" thickBot="1" x14ac:dyDescent="0.3">
      <c r="A5" s="119" t="s">
        <v>4</v>
      </c>
      <c r="B5" s="120"/>
      <c r="C5" s="14" t="s">
        <v>5</v>
      </c>
      <c r="D5" s="15" t="s">
        <v>6</v>
      </c>
      <c r="E5" s="16" t="s">
        <v>7</v>
      </c>
      <c r="F5" s="16" t="s">
        <v>8</v>
      </c>
      <c r="G5" s="17" t="s">
        <v>9</v>
      </c>
      <c r="H5" s="16" t="s">
        <v>10</v>
      </c>
      <c r="I5" s="16" t="s">
        <v>11</v>
      </c>
      <c r="J5" s="18" t="s">
        <v>12</v>
      </c>
      <c r="K5" s="19" t="s">
        <v>13</v>
      </c>
    </row>
    <row r="6" spans="1:30" s="37" customFormat="1" ht="35.1" customHeight="1" thickTop="1" thickBot="1" x14ac:dyDescent="0.3">
      <c r="A6" s="24"/>
      <c r="B6" s="121" t="s">
        <v>14</v>
      </c>
      <c r="C6" s="122"/>
      <c r="D6" s="122"/>
      <c r="E6" s="122"/>
      <c r="F6" s="122"/>
      <c r="G6" s="122"/>
      <c r="H6" s="122"/>
      <c r="I6" s="123"/>
      <c r="J6" s="12">
        <f>J7+J44</f>
        <v>0</v>
      </c>
      <c r="K6" s="13">
        <f>K7+K44</f>
        <v>0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</row>
    <row r="7" spans="1:30" s="38" customFormat="1" ht="30" customHeight="1" thickTop="1" thickBot="1" x14ac:dyDescent="0.3">
      <c r="A7" s="45" t="s">
        <v>15</v>
      </c>
      <c r="B7" s="113" t="s">
        <v>16</v>
      </c>
      <c r="C7" s="114"/>
      <c r="D7" s="114"/>
      <c r="E7" s="114"/>
      <c r="F7" s="114"/>
      <c r="G7" s="114"/>
      <c r="H7" s="114"/>
      <c r="I7" s="115"/>
      <c r="J7" s="25">
        <f>SUM(J8:J43)</f>
        <v>0</v>
      </c>
      <c r="K7" s="25">
        <f>SUM(K8:K43)</f>
        <v>0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/>
    </row>
    <row r="8" spans="1:30" s="40" customFormat="1" ht="15.75" thickTop="1" x14ac:dyDescent="0.25">
      <c r="A8" s="46">
        <v>1</v>
      </c>
      <c r="B8" s="47" t="s">
        <v>17</v>
      </c>
      <c r="C8" s="47"/>
      <c r="D8" s="48"/>
      <c r="E8" s="49"/>
      <c r="F8" s="50">
        <f>SUM(F10:F19)</f>
        <v>0</v>
      </c>
      <c r="G8" s="51"/>
      <c r="H8" s="50">
        <f>SUM(H10:H19)</f>
        <v>0</v>
      </c>
      <c r="I8" s="50">
        <f>SUM(I10:I19)</f>
        <v>0</v>
      </c>
      <c r="J8" s="147">
        <f>SUM(F10:F19)</f>
        <v>0</v>
      </c>
      <c r="K8" s="132">
        <f>SUM(I10:I19)</f>
        <v>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x14ac:dyDescent="0.25">
      <c r="A9" s="52"/>
      <c r="B9" s="124" t="s">
        <v>18</v>
      </c>
      <c r="C9" s="125"/>
      <c r="D9" s="125"/>
      <c r="E9" s="125"/>
      <c r="F9" s="125"/>
      <c r="G9" s="125"/>
      <c r="H9" s="125"/>
      <c r="I9" s="126"/>
      <c r="J9" s="148"/>
      <c r="K9" s="133"/>
    </row>
    <row r="10" spans="1:30" x14ac:dyDescent="0.25">
      <c r="A10" s="53">
        <v>1.1000000000000001</v>
      </c>
      <c r="B10" s="54" t="s">
        <v>19</v>
      </c>
      <c r="C10" s="54" t="s">
        <v>20</v>
      </c>
      <c r="D10" s="55"/>
      <c r="E10" s="56"/>
      <c r="F10" s="57">
        <f>ROUND(D10*ROUND(E10,2),2)</f>
        <v>0</v>
      </c>
      <c r="G10" s="58"/>
      <c r="H10" s="57">
        <f>ROUND(G10*F10,2)</f>
        <v>0</v>
      </c>
      <c r="I10" s="57">
        <f>H10+F10</f>
        <v>0</v>
      </c>
      <c r="J10" s="148"/>
      <c r="K10" s="133"/>
    </row>
    <row r="11" spans="1:30" x14ac:dyDescent="0.25">
      <c r="A11" s="53">
        <v>1.2</v>
      </c>
      <c r="B11" s="54" t="s">
        <v>21</v>
      </c>
      <c r="C11" s="54" t="s">
        <v>20</v>
      </c>
      <c r="D11" s="55"/>
      <c r="E11" s="56"/>
      <c r="F11" s="57">
        <f t="shared" ref="F11:F19" si="0">ROUND(D11*ROUND(E11,2),2)</f>
        <v>0</v>
      </c>
      <c r="G11" s="58"/>
      <c r="H11" s="57">
        <f t="shared" ref="H11:H19" si="1">ROUND(G11*F11,2)</f>
        <v>0</v>
      </c>
      <c r="I11" s="57">
        <f t="shared" ref="I11:I19" si="2">H11+F11</f>
        <v>0</v>
      </c>
      <c r="J11" s="148"/>
      <c r="K11" s="133"/>
    </row>
    <row r="12" spans="1:30" x14ac:dyDescent="0.25">
      <c r="A12" s="53">
        <v>1.3</v>
      </c>
      <c r="B12" s="54" t="s">
        <v>22</v>
      </c>
      <c r="C12" s="54" t="s">
        <v>20</v>
      </c>
      <c r="D12" s="41"/>
      <c r="E12" s="56"/>
      <c r="F12" s="57">
        <f t="shared" si="0"/>
        <v>0</v>
      </c>
      <c r="G12" s="58"/>
      <c r="H12" s="57">
        <f t="shared" si="1"/>
        <v>0</v>
      </c>
      <c r="I12" s="57">
        <f t="shared" si="2"/>
        <v>0</v>
      </c>
      <c r="J12" s="148"/>
      <c r="K12" s="133"/>
    </row>
    <row r="13" spans="1:30" x14ac:dyDescent="0.25">
      <c r="A13" s="53">
        <v>1.4</v>
      </c>
      <c r="B13" s="54" t="s">
        <v>23</v>
      </c>
      <c r="C13" s="54" t="s">
        <v>20</v>
      </c>
      <c r="D13" s="55"/>
      <c r="E13" s="56"/>
      <c r="F13" s="57">
        <f t="shared" si="0"/>
        <v>0</v>
      </c>
      <c r="G13" s="58"/>
      <c r="H13" s="57">
        <f t="shared" si="1"/>
        <v>0</v>
      </c>
      <c r="I13" s="57">
        <f t="shared" si="2"/>
        <v>0</v>
      </c>
      <c r="J13" s="148"/>
      <c r="K13" s="133"/>
    </row>
    <row r="14" spans="1:30" x14ac:dyDescent="0.25">
      <c r="A14" s="53">
        <v>1.5</v>
      </c>
      <c r="B14" s="54" t="s">
        <v>24</v>
      </c>
      <c r="C14" s="54" t="s">
        <v>20</v>
      </c>
      <c r="D14" s="41"/>
      <c r="E14" s="56"/>
      <c r="F14" s="57">
        <f t="shared" si="0"/>
        <v>0</v>
      </c>
      <c r="G14" s="58"/>
      <c r="H14" s="57">
        <f t="shared" si="1"/>
        <v>0</v>
      </c>
      <c r="I14" s="57">
        <f t="shared" si="2"/>
        <v>0</v>
      </c>
      <c r="J14" s="148"/>
      <c r="K14" s="133"/>
    </row>
    <row r="15" spans="1:30" x14ac:dyDescent="0.25">
      <c r="A15" s="53">
        <v>1.6</v>
      </c>
      <c r="B15" s="54" t="s">
        <v>25</v>
      </c>
      <c r="C15" s="54"/>
      <c r="D15" s="55"/>
      <c r="E15" s="56"/>
      <c r="F15" s="57">
        <f t="shared" si="0"/>
        <v>0</v>
      </c>
      <c r="G15" s="58"/>
      <c r="H15" s="57">
        <f t="shared" si="1"/>
        <v>0</v>
      </c>
      <c r="I15" s="57">
        <f t="shared" si="2"/>
        <v>0</v>
      </c>
      <c r="J15" s="148"/>
      <c r="K15" s="133"/>
    </row>
    <row r="16" spans="1:30" x14ac:dyDescent="0.25">
      <c r="A16" s="53">
        <v>1.7</v>
      </c>
      <c r="B16" s="54" t="s">
        <v>25</v>
      </c>
      <c r="C16" s="54"/>
      <c r="D16" s="41"/>
      <c r="E16" s="56"/>
      <c r="F16" s="57">
        <f t="shared" si="0"/>
        <v>0</v>
      </c>
      <c r="G16" s="58"/>
      <c r="H16" s="57">
        <f t="shared" si="1"/>
        <v>0</v>
      </c>
      <c r="I16" s="57">
        <f t="shared" si="2"/>
        <v>0</v>
      </c>
      <c r="J16" s="148"/>
      <c r="K16" s="133"/>
    </row>
    <row r="17" spans="1:30" x14ac:dyDescent="0.25">
      <c r="A17" s="53">
        <v>1.8</v>
      </c>
      <c r="B17" t="s">
        <v>25</v>
      </c>
      <c r="C17" s="54"/>
      <c r="D17" s="55"/>
      <c r="E17" s="56"/>
      <c r="F17" s="57">
        <f t="shared" si="0"/>
        <v>0</v>
      </c>
      <c r="G17" s="58"/>
      <c r="H17" s="57">
        <f t="shared" si="1"/>
        <v>0</v>
      </c>
      <c r="I17" s="57">
        <f t="shared" si="2"/>
        <v>0</v>
      </c>
      <c r="J17" s="148"/>
      <c r="K17" s="133"/>
    </row>
    <row r="18" spans="1:30" x14ac:dyDescent="0.25">
      <c r="A18" s="53">
        <v>1.9</v>
      </c>
      <c r="B18" s="54" t="s">
        <v>25</v>
      </c>
      <c r="C18" s="54"/>
      <c r="D18" s="41"/>
      <c r="E18" s="56"/>
      <c r="F18" s="57">
        <f t="shared" si="0"/>
        <v>0</v>
      </c>
      <c r="G18" s="58"/>
      <c r="H18" s="57">
        <f t="shared" si="1"/>
        <v>0</v>
      </c>
      <c r="I18" s="57">
        <f t="shared" si="2"/>
        <v>0</v>
      </c>
      <c r="J18" s="148"/>
      <c r="K18" s="133"/>
    </row>
    <row r="19" spans="1:30" ht="15.75" thickBot="1" x14ac:dyDescent="0.3">
      <c r="A19" s="72" t="s">
        <v>26</v>
      </c>
      <c r="B19" s="60" t="s">
        <v>25</v>
      </c>
      <c r="C19" s="60"/>
      <c r="D19" s="61"/>
      <c r="E19" s="62"/>
      <c r="F19" s="63">
        <f t="shared" si="0"/>
        <v>0</v>
      </c>
      <c r="G19" s="64"/>
      <c r="H19" s="63">
        <f t="shared" si="1"/>
        <v>0</v>
      </c>
      <c r="I19" s="63">
        <f t="shared" si="2"/>
        <v>0</v>
      </c>
      <c r="J19" s="149"/>
      <c r="K19" s="134"/>
    </row>
    <row r="20" spans="1:30" s="40" customFormat="1" x14ac:dyDescent="0.25">
      <c r="A20" s="46">
        <v>2</v>
      </c>
      <c r="B20" s="47" t="s">
        <v>89</v>
      </c>
      <c r="C20" s="47"/>
      <c r="D20" s="48"/>
      <c r="E20" s="49"/>
      <c r="F20" s="50">
        <f>SUM(F22:F31)</f>
        <v>0</v>
      </c>
      <c r="G20" s="65"/>
      <c r="H20" s="50">
        <f>SUM(H22:H31)</f>
        <v>0</v>
      </c>
      <c r="I20" s="50">
        <f>SUM(I22:I31)</f>
        <v>0</v>
      </c>
      <c r="J20" s="147">
        <f>SUM(F22:F31)</f>
        <v>0</v>
      </c>
      <c r="K20" s="132">
        <f>SUM(I22:I31)</f>
        <v>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x14ac:dyDescent="0.25">
      <c r="A21" s="52"/>
      <c r="B21" s="44" t="s">
        <v>27</v>
      </c>
      <c r="C21" s="43"/>
      <c r="D21" s="71"/>
      <c r="E21" s="71"/>
      <c r="F21" s="71"/>
      <c r="G21" s="71"/>
      <c r="H21" s="71"/>
      <c r="I21" s="71"/>
      <c r="J21" s="148"/>
      <c r="K21" s="133"/>
    </row>
    <row r="22" spans="1:30" x14ac:dyDescent="0.25">
      <c r="A22" s="53">
        <v>2.1</v>
      </c>
      <c r="B22" s="54" t="s">
        <v>28</v>
      </c>
      <c r="C22" s="54" t="s">
        <v>29</v>
      </c>
      <c r="D22" s="41">
        <v>25</v>
      </c>
      <c r="E22" s="42"/>
      <c r="F22" s="57">
        <f t="shared" ref="F22:F43" si="3">ROUND(D22*ROUND(E22,2),2)</f>
        <v>0</v>
      </c>
      <c r="G22" s="58"/>
      <c r="H22" s="57">
        <f>ROUND(G22*F22,2)</f>
        <v>0</v>
      </c>
      <c r="I22" s="57">
        <f>H22+F22</f>
        <v>0</v>
      </c>
      <c r="J22" s="148"/>
      <c r="K22" s="133"/>
    </row>
    <row r="23" spans="1:30" x14ac:dyDescent="0.25">
      <c r="A23" s="53">
        <v>2.2000000000000002</v>
      </c>
      <c r="B23" s="54" t="s">
        <v>25</v>
      </c>
      <c r="C23" s="54"/>
      <c r="D23" s="55"/>
      <c r="E23" s="56"/>
      <c r="F23" s="57">
        <f t="shared" si="3"/>
        <v>0</v>
      </c>
      <c r="G23" s="58"/>
      <c r="H23" s="57">
        <f t="shared" ref="H23:H31" si="4">ROUND(G23*F23,2)</f>
        <v>0</v>
      </c>
      <c r="I23" s="57">
        <f t="shared" ref="I23:I31" si="5">H23+F23</f>
        <v>0</v>
      </c>
      <c r="J23" s="148"/>
      <c r="K23" s="133"/>
    </row>
    <row r="24" spans="1:30" x14ac:dyDescent="0.25">
      <c r="A24" s="53">
        <v>2.2999999999999998</v>
      </c>
      <c r="B24" s="54" t="s">
        <v>25</v>
      </c>
      <c r="C24" s="54"/>
      <c r="D24" s="41"/>
      <c r="E24" s="56"/>
      <c r="F24" s="57">
        <f t="shared" si="3"/>
        <v>0</v>
      </c>
      <c r="G24" s="58"/>
      <c r="H24" s="57">
        <f t="shared" si="4"/>
        <v>0</v>
      </c>
      <c r="I24" s="57">
        <f t="shared" si="5"/>
        <v>0</v>
      </c>
      <c r="J24" s="148"/>
      <c r="K24" s="133"/>
    </row>
    <row r="25" spans="1:30" x14ac:dyDescent="0.25">
      <c r="A25" s="53">
        <v>2.4</v>
      </c>
      <c r="B25" s="54" t="s">
        <v>25</v>
      </c>
      <c r="C25" s="54"/>
      <c r="D25" s="55"/>
      <c r="E25" s="56"/>
      <c r="F25" s="57">
        <f t="shared" si="3"/>
        <v>0</v>
      </c>
      <c r="G25" s="58"/>
      <c r="H25" s="57">
        <f t="shared" si="4"/>
        <v>0</v>
      </c>
      <c r="I25" s="57">
        <f t="shared" si="5"/>
        <v>0</v>
      </c>
      <c r="J25" s="148"/>
      <c r="K25" s="133"/>
    </row>
    <row r="26" spans="1:30" x14ac:dyDescent="0.25">
      <c r="A26" s="53">
        <v>2.5</v>
      </c>
      <c r="B26" s="54" t="s">
        <v>25</v>
      </c>
      <c r="C26" s="54"/>
      <c r="D26" s="41"/>
      <c r="E26" s="56"/>
      <c r="F26" s="57">
        <f t="shared" si="3"/>
        <v>0</v>
      </c>
      <c r="G26" s="58"/>
      <c r="H26" s="57">
        <f t="shared" si="4"/>
        <v>0</v>
      </c>
      <c r="I26" s="57">
        <f t="shared" si="5"/>
        <v>0</v>
      </c>
      <c r="J26" s="148"/>
      <c r="K26" s="133"/>
    </row>
    <row r="27" spans="1:30" x14ac:dyDescent="0.25">
      <c r="A27" s="53">
        <v>2.6</v>
      </c>
      <c r="B27" s="54" t="s">
        <v>25</v>
      </c>
      <c r="C27" s="54"/>
      <c r="D27" s="55"/>
      <c r="E27" s="56"/>
      <c r="F27" s="57">
        <f t="shared" si="3"/>
        <v>0</v>
      </c>
      <c r="G27" s="58"/>
      <c r="H27" s="57">
        <f t="shared" si="4"/>
        <v>0</v>
      </c>
      <c r="I27" s="57">
        <f t="shared" si="5"/>
        <v>0</v>
      </c>
      <c r="J27" s="148"/>
      <c r="K27" s="133"/>
    </row>
    <row r="28" spans="1:30" x14ac:dyDescent="0.25">
      <c r="A28" s="53">
        <v>2.7</v>
      </c>
      <c r="B28" s="54" t="s">
        <v>25</v>
      </c>
      <c r="C28" s="54"/>
      <c r="D28" s="41"/>
      <c r="E28" s="56"/>
      <c r="F28" s="57">
        <f t="shared" si="3"/>
        <v>0</v>
      </c>
      <c r="G28" s="58"/>
      <c r="H28" s="57">
        <f t="shared" si="4"/>
        <v>0</v>
      </c>
      <c r="I28" s="57">
        <f t="shared" si="5"/>
        <v>0</v>
      </c>
      <c r="J28" s="148"/>
      <c r="K28" s="133"/>
    </row>
    <row r="29" spans="1:30" x14ac:dyDescent="0.25">
      <c r="A29" s="53">
        <v>2.8</v>
      </c>
      <c r="B29" s="54" t="s">
        <v>25</v>
      </c>
      <c r="C29" s="54"/>
      <c r="D29" s="55"/>
      <c r="E29" s="56"/>
      <c r="F29" s="57">
        <f t="shared" si="3"/>
        <v>0</v>
      </c>
      <c r="G29" s="58"/>
      <c r="H29" s="57">
        <f t="shared" si="4"/>
        <v>0</v>
      </c>
      <c r="I29" s="57">
        <f t="shared" si="5"/>
        <v>0</v>
      </c>
      <c r="J29" s="148"/>
      <c r="K29" s="133"/>
    </row>
    <row r="30" spans="1:30" x14ac:dyDescent="0.25">
      <c r="A30" s="53">
        <v>2.9</v>
      </c>
      <c r="B30" s="54" t="s">
        <v>25</v>
      </c>
      <c r="C30" s="54"/>
      <c r="D30" s="41"/>
      <c r="E30" s="56"/>
      <c r="F30" s="57">
        <f t="shared" si="3"/>
        <v>0</v>
      </c>
      <c r="G30" s="58"/>
      <c r="H30" s="57">
        <f t="shared" si="4"/>
        <v>0</v>
      </c>
      <c r="I30" s="57">
        <f t="shared" si="5"/>
        <v>0</v>
      </c>
      <c r="J30" s="148"/>
      <c r="K30" s="133"/>
    </row>
    <row r="31" spans="1:30" x14ac:dyDescent="0.25">
      <c r="A31" s="73" t="s">
        <v>30</v>
      </c>
      <c r="B31" s="60" t="s">
        <v>25</v>
      </c>
      <c r="C31" s="60"/>
      <c r="D31" s="61"/>
      <c r="E31" s="62"/>
      <c r="F31" s="63">
        <f t="shared" si="3"/>
        <v>0</v>
      </c>
      <c r="G31" s="64"/>
      <c r="H31" s="63">
        <f t="shared" si="4"/>
        <v>0</v>
      </c>
      <c r="I31" s="63">
        <f t="shared" si="5"/>
        <v>0</v>
      </c>
      <c r="J31" s="149"/>
      <c r="K31" s="134"/>
    </row>
    <row r="32" spans="1:30" s="40" customFormat="1" x14ac:dyDescent="0.25">
      <c r="A32" s="46">
        <v>3</v>
      </c>
      <c r="B32" s="47" t="s">
        <v>87</v>
      </c>
      <c r="C32" s="47"/>
      <c r="D32" s="48"/>
      <c r="E32" s="49"/>
      <c r="F32" s="50">
        <f>SUM(F34:F43)</f>
        <v>0</v>
      </c>
      <c r="G32" s="65"/>
      <c r="H32" s="50">
        <f>SUM(H34:H43)</f>
        <v>0</v>
      </c>
      <c r="I32" s="50">
        <f>SUM(I34:I43)</f>
        <v>0</v>
      </c>
      <c r="J32" s="147">
        <f>SUM(F34:F43)</f>
        <v>0</v>
      </c>
      <c r="K32" s="132">
        <f>SUM(I34:I43)</f>
        <v>0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ht="21.95" customHeight="1" x14ac:dyDescent="0.25">
      <c r="A33" s="52"/>
      <c r="B33" s="127" t="s">
        <v>31</v>
      </c>
      <c r="C33" s="128"/>
      <c r="D33" s="128"/>
      <c r="E33" s="128"/>
      <c r="F33" s="128"/>
      <c r="G33" s="128"/>
      <c r="H33" s="128"/>
      <c r="I33" s="129"/>
      <c r="J33" s="148"/>
      <c r="K33" s="133"/>
    </row>
    <row r="34" spans="1:30" x14ac:dyDescent="0.25">
      <c r="A34" s="53">
        <v>3.1</v>
      </c>
      <c r="B34" s="54" t="s">
        <v>88</v>
      </c>
      <c r="C34" s="54" t="s">
        <v>20</v>
      </c>
      <c r="D34" s="55">
        <v>1000</v>
      </c>
      <c r="E34" s="42"/>
      <c r="F34" s="57">
        <f t="shared" si="3"/>
        <v>0</v>
      </c>
      <c r="G34" s="58"/>
      <c r="H34" s="57">
        <f>ROUND(G34*F34,2)</f>
        <v>0</v>
      </c>
      <c r="I34" s="57">
        <f>H34+F34</f>
        <v>0</v>
      </c>
      <c r="J34" s="148"/>
      <c r="K34" s="133"/>
    </row>
    <row r="35" spans="1:30" x14ac:dyDescent="0.25">
      <c r="A35" s="53">
        <v>3.2</v>
      </c>
      <c r="B35" s="54" t="s">
        <v>25</v>
      </c>
      <c r="C35" s="54"/>
      <c r="D35" s="55"/>
      <c r="E35" s="56"/>
      <c r="F35" s="57">
        <f t="shared" si="3"/>
        <v>0</v>
      </c>
      <c r="G35" s="58"/>
      <c r="H35" s="57">
        <f t="shared" ref="H35:H43" si="6">ROUND(G35*F35,2)</f>
        <v>0</v>
      </c>
      <c r="I35" s="57">
        <f t="shared" ref="I35:I43" si="7">H35+F35</f>
        <v>0</v>
      </c>
      <c r="J35" s="148"/>
      <c r="K35" s="133"/>
    </row>
    <row r="36" spans="1:30" x14ac:dyDescent="0.25">
      <c r="A36" s="53">
        <v>3.3</v>
      </c>
      <c r="B36" s="54" t="s">
        <v>25</v>
      </c>
      <c r="C36" s="54"/>
      <c r="D36" s="41"/>
      <c r="E36" s="56"/>
      <c r="F36" s="57">
        <f t="shared" si="3"/>
        <v>0</v>
      </c>
      <c r="G36" s="58"/>
      <c r="H36" s="57">
        <f t="shared" si="6"/>
        <v>0</v>
      </c>
      <c r="I36" s="57">
        <f t="shared" si="7"/>
        <v>0</v>
      </c>
      <c r="J36" s="148"/>
      <c r="K36" s="133"/>
    </row>
    <row r="37" spans="1:30" x14ac:dyDescent="0.25">
      <c r="A37" s="53">
        <v>3.4</v>
      </c>
      <c r="B37" s="54" t="s">
        <v>25</v>
      </c>
      <c r="C37" s="54"/>
      <c r="D37" s="55"/>
      <c r="E37" s="56"/>
      <c r="F37" s="57">
        <f t="shared" si="3"/>
        <v>0</v>
      </c>
      <c r="G37" s="58"/>
      <c r="H37" s="57">
        <f t="shared" si="6"/>
        <v>0</v>
      </c>
      <c r="I37" s="57">
        <f t="shared" si="7"/>
        <v>0</v>
      </c>
      <c r="J37" s="148"/>
      <c r="K37" s="133"/>
    </row>
    <row r="38" spans="1:30" x14ac:dyDescent="0.25">
      <c r="A38" s="53">
        <v>3.5</v>
      </c>
      <c r="B38" s="54" t="s">
        <v>25</v>
      </c>
      <c r="C38" s="54"/>
      <c r="D38" s="41"/>
      <c r="E38" s="56"/>
      <c r="F38" s="57">
        <f t="shared" si="3"/>
        <v>0</v>
      </c>
      <c r="G38" s="58"/>
      <c r="H38" s="57">
        <f t="shared" si="6"/>
        <v>0</v>
      </c>
      <c r="I38" s="57">
        <f t="shared" si="7"/>
        <v>0</v>
      </c>
      <c r="J38" s="148"/>
      <c r="K38" s="133"/>
    </row>
    <row r="39" spans="1:30" x14ac:dyDescent="0.25">
      <c r="A39" s="53">
        <v>3.6</v>
      </c>
      <c r="B39" s="54" t="s">
        <v>25</v>
      </c>
      <c r="C39" s="54"/>
      <c r="D39" s="55"/>
      <c r="E39" s="56"/>
      <c r="F39" s="57">
        <f t="shared" si="3"/>
        <v>0</v>
      </c>
      <c r="G39" s="58"/>
      <c r="H39" s="57">
        <f t="shared" si="6"/>
        <v>0</v>
      </c>
      <c r="I39" s="57">
        <f t="shared" si="7"/>
        <v>0</v>
      </c>
      <c r="J39" s="148"/>
      <c r="K39" s="133"/>
    </row>
    <row r="40" spans="1:30" x14ac:dyDescent="0.25">
      <c r="A40" s="53">
        <v>3.7</v>
      </c>
      <c r="B40" s="54" t="s">
        <v>25</v>
      </c>
      <c r="C40" s="54"/>
      <c r="D40" s="41"/>
      <c r="E40" s="56"/>
      <c r="F40" s="57">
        <f t="shared" si="3"/>
        <v>0</v>
      </c>
      <c r="G40" s="58"/>
      <c r="H40" s="57">
        <f t="shared" si="6"/>
        <v>0</v>
      </c>
      <c r="I40" s="57">
        <f t="shared" si="7"/>
        <v>0</v>
      </c>
      <c r="J40" s="148"/>
      <c r="K40" s="133"/>
    </row>
    <row r="41" spans="1:30" x14ac:dyDescent="0.25">
      <c r="A41" s="53">
        <v>3.8</v>
      </c>
      <c r="B41" s="54" t="s">
        <v>25</v>
      </c>
      <c r="C41" s="54"/>
      <c r="D41" s="55"/>
      <c r="E41" s="56"/>
      <c r="F41" s="57">
        <f t="shared" si="3"/>
        <v>0</v>
      </c>
      <c r="G41" s="58"/>
      <c r="H41" s="57">
        <f t="shared" si="6"/>
        <v>0</v>
      </c>
      <c r="I41" s="57">
        <f t="shared" si="7"/>
        <v>0</v>
      </c>
      <c r="J41" s="148"/>
      <c r="K41" s="133"/>
    </row>
    <row r="42" spans="1:30" x14ac:dyDescent="0.25">
      <c r="A42" s="53">
        <v>3.9</v>
      </c>
      <c r="B42" s="54" t="s">
        <v>25</v>
      </c>
      <c r="C42" s="54"/>
      <c r="D42" s="41"/>
      <c r="E42" s="56"/>
      <c r="F42" s="57">
        <f t="shared" si="3"/>
        <v>0</v>
      </c>
      <c r="G42" s="58"/>
      <c r="H42" s="57">
        <f t="shared" si="6"/>
        <v>0</v>
      </c>
      <c r="I42" s="57">
        <f t="shared" si="7"/>
        <v>0</v>
      </c>
      <c r="J42" s="148"/>
      <c r="K42" s="133"/>
    </row>
    <row r="43" spans="1:30" x14ac:dyDescent="0.25">
      <c r="A43" s="73" t="s">
        <v>32</v>
      </c>
      <c r="B43" s="60" t="s">
        <v>25</v>
      </c>
      <c r="C43" s="60"/>
      <c r="D43" s="61"/>
      <c r="E43" s="62"/>
      <c r="F43" s="63">
        <f t="shared" si="3"/>
        <v>0</v>
      </c>
      <c r="G43" s="64"/>
      <c r="H43" s="63">
        <f t="shared" si="6"/>
        <v>0</v>
      </c>
      <c r="I43" s="63">
        <f t="shared" si="7"/>
        <v>0</v>
      </c>
      <c r="J43" s="149"/>
      <c r="K43" s="134"/>
    </row>
    <row r="44" spans="1:30" s="79" customFormat="1" ht="30" customHeight="1" x14ac:dyDescent="0.25">
      <c r="A44" s="74" t="s">
        <v>33</v>
      </c>
      <c r="B44" s="116" t="s">
        <v>34</v>
      </c>
      <c r="C44" s="117"/>
      <c r="D44" s="117"/>
      <c r="E44" s="117"/>
      <c r="F44" s="117"/>
      <c r="G44" s="117"/>
      <c r="H44" s="117"/>
      <c r="I44" s="118"/>
      <c r="J44" s="75">
        <f>SUM(J45:J80)</f>
        <v>0</v>
      </c>
      <c r="K44" s="76">
        <f>SUM(K45:K80)</f>
        <v>0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8"/>
    </row>
    <row r="45" spans="1:30" s="88" customFormat="1" ht="15.75" thickTop="1" x14ac:dyDescent="0.25">
      <c r="A45" s="80">
        <v>4</v>
      </c>
      <c r="B45" s="81" t="s">
        <v>35</v>
      </c>
      <c r="C45" s="81"/>
      <c r="D45" s="82"/>
      <c r="E45" s="83"/>
      <c r="F45" s="84">
        <f>SUM(F47:F56)</f>
        <v>0</v>
      </c>
      <c r="G45" s="85"/>
      <c r="H45" s="84">
        <f>SUM(H47:H56)</f>
        <v>0</v>
      </c>
      <c r="I45" s="86">
        <f>SUM(I47:I56)</f>
        <v>0</v>
      </c>
      <c r="J45" s="138">
        <f>SUM(F47:F56)</f>
        <v>0</v>
      </c>
      <c r="K45" s="144">
        <f>SUM(I47:I56)</f>
        <v>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</row>
    <row r="46" spans="1:30" s="91" customFormat="1" x14ac:dyDescent="0.25">
      <c r="A46" s="89"/>
      <c r="B46" s="130"/>
      <c r="C46" s="130"/>
      <c r="D46" s="130"/>
      <c r="E46" s="130"/>
      <c r="F46" s="130"/>
      <c r="G46" s="130"/>
      <c r="H46" s="130"/>
      <c r="I46" s="130"/>
      <c r="J46" s="139"/>
      <c r="K46" s="145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</row>
    <row r="47" spans="1:30" s="91" customFormat="1" ht="30" x14ac:dyDescent="0.25">
      <c r="A47" s="92" t="s">
        <v>36</v>
      </c>
      <c r="B47" s="107" t="s">
        <v>37</v>
      </c>
      <c r="C47" s="93" t="s">
        <v>29</v>
      </c>
      <c r="D47" s="94"/>
      <c r="E47" s="95"/>
      <c r="F47" s="96">
        <f t="shared" ref="F47:F56" si="8">ROUND(D47*ROUND(E47,2),2)</f>
        <v>0</v>
      </c>
      <c r="G47" s="97"/>
      <c r="H47" s="96">
        <f>ROUND(G47*F47,2)</f>
        <v>0</v>
      </c>
      <c r="I47" s="96">
        <f>H47+F47</f>
        <v>0</v>
      </c>
      <c r="J47" s="139"/>
      <c r="K47" s="145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</row>
    <row r="48" spans="1:30" s="91" customFormat="1" ht="30" x14ac:dyDescent="0.25">
      <c r="A48" s="92" t="s">
        <v>38</v>
      </c>
      <c r="B48" s="107" t="s">
        <v>39</v>
      </c>
      <c r="C48" s="93" t="s">
        <v>29</v>
      </c>
      <c r="D48" s="98"/>
      <c r="E48" s="99"/>
      <c r="F48" s="96">
        <f t="shared" si="8"/>
        <v>0</v>
      </c>
      <c r="G48" s="97"/>
      <c r="H48" s="96">
        <f t="shared" ref="H48:H56" si="9">ROUND(G48*F48,2)</f>
        <v>0</v>
      </c>
      <c r="I48" s="96">
        <f t="shared" ref="I48:I56" si="10">H48+F48</f>
        <v>0</v>
      </c>
      <c r="J48" s="139"/>
      <c r="K48" s="145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</row>
    <row r="49" spans="1:30" s="91" customFormat="1" ht="30" x14ac:dyDescent="0.25">
      <c r="A49" s="92" t="s">
        <v>40</v>
      </c>
      <c r="B49" s="107" t="s">
        <v>41</v>
      </c>
      <c r="C49" s="93" t="s">
        <v>29</v>
      </c>
      <c r="D49" s="94"/>
      <c r="E49" s="99"/>
      <c r="F49" s="96">
        <f t="shared" si="8"/>
        <v>0</v>
      </c>
      <c r="G49" s="97"/>
      <c r="H49" s="96">
        <f t="shared" si="9"/>
        <v>0</v>
      </c>
      <c r="I49" s="96">
        <f t="shared" si="10"/>
        <v>0</v>
      </c>
      <c r="J49" s="139"/>
      <c r="K49" s="145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</row>
    <row r="50" spans="1:30" s="91" customFormat="1" x14ac:dyDescent="0.25">
      <c r="A50" s="92" t="s">
        <v>42</v>
      </c>
      <c r="B50" s="107" t="s">
        <v>43</v>
      </c>
      <c r="C50" s="93" t="s">
        <v>29</v>
      </c>
      <c r="D50" s="98"/>
      <c r="E50" s="99"/>
      <c r="F50" s="96">
        <f t="shared" si="8"/>
        <v>0</v>
      </c>
      <c r="G50" s="97"/>
      <c r="H50" s="96">
        <f t="shared" si="9"/>
        <v>0</v>
      </c>
      <c r="I50" s="96">
        <f t="shared" si="10"/>
        <v>0</v>
      </c>
      <c r="J50" s="139"/>
      <c r="K50" s="145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</row>
    <row r="51" spans="1:30" s="91" customFormat="1" x14ac:dyDescent="0.25">
      <c r="A51" s="92" t="s">
        <v>44</v>
      </c>
      <c r="B51" s="93" t="s">
        <v>25</v>
      </c>
      <c r="C51" s="93"/>
      <c r="D51" s="94"/>
      <c r="E51" s="99"/>
      <c r="F51" s="96">
        <f t="shared" si="8"/>
        <v>0</v>
      </c>
      <c r="G51" s="97"/>
      <c r="H51" s="96">
        <f t="shared" si="9"/>
        <v>0</v>
      </c>
      <c r="I51" s="96">
        <f t="shared" si="10"/>
        <v>0</v>
      </c>
      <c r="J51" s="139"/>
      <c r="K51" s="145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</row>
    <row r="52" spans="1:30" s="91" customFormat="1" x14ac:dyDescent="0.25">
      <c r="A52" s="92" t="s">
        <v>45</v>
      </c>
      <c r="B52" s="93" t="s">
        <v>25</v>
      </c>
      <c r="C52" s="93"/>
      <c r="D52" s="98"/>
      <c r="E52" s="99"/>
      <c r="F52" s="96">
        <f t="shared" si="8"/>
        <v>0</v>
      </c>
      <c r="G52" s="97"/>
      <c r="H52" s="96">
        <f t="shared" si="9"/>
        <v>0</v>
      </c>
      <c r="I52" s="96">
        <f t="shared" si="10"/>
        <v>0</v>
      </c>
      <c r="J52" s="139"/>
      <c r="K52" s="145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</row>
    <row r="53" spans="1:30" s="91" customFormat="1" x14ac:dyDescent="0.25">
      <c r="A53" s="92" t="s">
        <v>46</v>
      </c>
      <c r="B53" s="93" t="s">
        <v>25</v>
      </c>
      <c r="C53" s="93"/>
      <c r="D53" s="94"/>
      <c r="E53" s="99"/>
      <c r="F53" s="96">
        <f t="shared" si="8"/>
        <v>0</v>
      </c>
      <c r="G53" s="97"/>
      <c r="H53" s="96">
        <f t="shared" si="9"/>
        <v>0</v>
      </c>
      <c r="I53" s="96">
        <f t="shared" si="10"/>
        <v>0</v>
      </c>
      <c r="J53" s="139"/>
      <c r="K53" s="145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</row>
    <row r="54" spans="1:30" s="91" customFormat="1" x14ac:dyDescent="0.25">
      <c r="A54" s="92" t="s">
        <v>47</v>
      </c>
      <c r="B54" s="93" t="s">
        <v>25</v>
      </c>
      <c r="C54" s="93"/>
      <c r="D54" s="98"/>
      <c r="E54" s="99"/>
      <c r="F54" s="96">
        <f t="shared" si="8"/>
        <v>0</v>
      </c>
      <c r="G54" s="97"/>
      <c r="H54" s="96">
        <f t="shared" si="9"/>
        <v>0</v>
      </c>
      <c r="I54" s="96">
        <f t="shared" si="10"/>
        <v>0</v>
      </c>
      <c r="J54" s="139"/>
      <c r="K54" s="145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</row>
    <row r="55" spans="1:30" s="91" customFormat="1" x14ac:dyDescent="0.25">
      <c r="A55" s="92" t="s">
        <v>48</v>
      </c>
      <c r="B55" s="93" t="s">
        <v>25</v>
      </c>
      <c r="C55" s="93"/>
      <c r="D55" s="94"/>
      <c r="E55" s="99"/>
      <c r="F55" s="96">
        <f t="shared" si="8"/>
        <v>0</v>
      </c>
      <c r="G55" s="97"/>
      <c r="H55" s="96">
        <f t="shared" si="9"/>
        <v>0</v>
      </c>
      <c r="I55" s="96">
        <f t="shared" si="10"/>
        <v>0</v>
      </c>
      <c r="J55" s="139"/>
      <c r="K55" s="145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</row>
    <row r="56" spans="1:30" s="91" customFormat="1" ht="15.75" thickBot="1" x14ac:dyDescent="0.3">
      <c r="A56" s="92" t="s">
        <v>49</v>
      </c>
      <c r="B56" s="100" t="s">
        <v>25</v>
      </c>
      <c r="C56" s="100"/>
      <c r="D56" s="101"/>
      <c r="E56" s="102"/>
      <c r="F56" s="103">
        <f t="shared" si="8"/>
        <v>0</v>
      </c>
      <c r="G56" s="104"/>
      <c r="H56" s="103">
        <f t="shared" si="9"/>
        <v>0</v>
      </c>
      <c r="I56" s="103">
        <f t="shared" si="10"/>
        <v>0</v>
      </c>
      <c r="J56" s="140"/>
      <c r="K56" s="146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</row>
    <row r="57" spans="1:30" s="88" customFormat="1" x14ac:dyDescent="0.25">
      <c r="A57" s="80">
        <v>5</v>
      </c>
      <c r="B57" s="81" t="s">
        <v>50</v>
      </c>
      <c r="C57" s="81"/>
      <c r="D57" s="82"/>
      <c r="E57" s="83"/>
      <c r="F57" s="84">
        <f>SUM(F59:F68)</f>
        <v>0</v>
      </c>
      <c r="G57" s="85"/>
      <c r="H57" s="84">
        <f>SUM(H59:H68)</f>
        <v>0</v>
      </c>
      <c r="I57" s="84">
        <f>SUM(I59:I68)</f>
        <v>0</v>
      </c>
      <c r="J57" s="138">
        <f>SUM(F59:F68)</f>
        <v>0</v>
      </c>
      <c r="K57" s="144">
        <f>SUM(I59:I68)</f>
        <v>0</v>
      </c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</row>
    <row r="58" spans="1:30" s="91" customFormat="1" ht="18.399999999999999" customHeight="1" x14ac:dyDescent="0.25">
      <c r="A58" s="89"/>
      <c r="B58" s="141"/>
      <c r="C58" s="142"/>
      <c r="D58" s="142"/>
      <c r="E58" s="142"/>
      <c r="F58" s="142"/>
      <c r="G58" s="142"/>
      <c r="H58" s="142"/>
      <c r="I58" s="143"/>
      <c r="J58" s="139"/>
      <c r="K58" s="145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</row>
    <row r="59" spans="1:30" s="91" customFormat="1" ht="30" x14ac:dyDescent="0.25">
      <c r="A59" s="92" t="s">
        <v>51</v>
      </c>
      <c r="B59" s="107" t="s">
        <v>52</v>
      </c>
      <c r="C59" s="93" t="s">
        <v>29</v>
      </c>
      <c r="D59" s="105"/>
      <c r="E59" s="106"/>
      <c r="F59" s="96">
        <f t="shared" ref="F59:F68" si="11">ROUND(D59*ROUND(E59,2),2)</f>
        <v>0</v>
      </c>
      <c r="G59" s="97"/>
      <c r="H59" s="96">
        <f>ROUND(G59*F59,2)</f>
        <v>0</v>
      </c>
      <c r="I59" s="96">
        <f>H59+F59</f>
        <v>0</v>
      </c>
      <c r="J59" s="139"/>
      <c r="K59" s="145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</row>
    <row r="60" spans="1:30" s="91" customFormat="1" ht="30" x14ac:dyDescent="0.25">
      <c r="A60" s="92" t="s">
        <v>53</v>
      </c>
      <c r="B60" s="107" t="s">
        <v>54</v>
      </c>
      <c r="C60" s="93" t="s">
        <v>29</v>
      </c>
      <c r="D60" s="98"/>
      <c r="E60" s="99"/>
      <c r="F60" s="96">
        <f t="shared" si="11"/>
        <v>0</v>
      </c>
      <c r="G60" s="97"/>
      <c r="H60" s="96">
        <f t="shared" ref="H60:H68" si="12">ROUND(G60*F60,2)</f>
        <v>0</v>
      </c>
      <c r="I60" s="96">
        <f t="shared" ref="I60:I68" si="13">H60+F60</f>
        <v>0</v>
      </c>
      <c r="J60" s="139"/>
      <c r="K60" s="145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</row>
    <row r="61" spans="1:30" s="91" customFormat="1" ht="30" x14ac:dyDescent="0.25">
      <c r="A61" s="92" t="s">
        <v>55</v>
      </c>
      <c r="B61" s="107" t="s">
        <v>56</v>
      </c>
      <c r="C61" s="93" t="s">
        <v>29</v>
      </c>
      <c r="D61" s="94"/>
      <c r="E61" s="99"/>
      <c r="F61" s="96">
        <f t="shared" si="11"/>
        <v>0</v>
      </c>
      <c r="G61" s="97"/>
      <c r="H61" s="96">
        <f t="shared" si="12"/>
        <v>0</v>
      </c>
      <c r="I61" s="96">
        <f t="shared" si="13"/>
        <v>0</v>
      </c>
      <c r="J61" s="139"/>
      <c r="K61" s="145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</row>
    <row r="62" spans="1:30" s="91" customFormat="1" x14ac:dyDescent="0.25">
      <c r="A62" s="92" t="s">
        <v>57</v>
      </c>
      <c r="B62" s="107" t="s">
        <v>58</v>
      </c>
      <c r="C62" s="93" t="s">
        <v>29</v>
      </c>
      <c r="D62" s="98"/>
      <c r="E62" s="99"/>
      <c r="F62" s="96">
        <f t="shared" si="11"/>
        <v>0</v>
      </c>
      <c r="G62" s="97"/>
      <c r="H62" s="96">
        <f t="shared" si="12"/>
        <v>0</v>
      </c>
      <c r="I62" s="96">
        <f t="shared" si="13"/>
        <v>0</v>
      </c>
      <c r="J62" s="139"/>
      <c r="K62" s="145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</row>
    <row r="63" spans="1:30" s="91" customFormat="1" x14ac:dyDescent="0.25">
      <c r="A63" s="92" t="s">
        <v>59</v>
      </c>
      <c r="B63" s="107" t="s">
        <v>25</v>
      </c>
      <c r="C63" s="93"/>
      <c r="D63" s="94"/>
      <c r="E63" s="99"/>
      <c r="F63" s="96">
        <f t="shared" si="11"/>
        <v>0</v>
      </c>
      <c r="G63" s="97"/>
      <c r="H63" s="96">
        <f t="shared" si="12"/>
        <v>0</v>
      </c>
      <c r="I63" s="96">
        <f t="shared" si="13"/>
        <v>0</v>
      </c>
      <c r="J63" s="139"/>
      <c r="K63" s="145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</row>
    <row r="64" spans="1:30" s="91" customFormat="1" x14ac:dyDescent="0.25">
      <c r="A64" s="92" t="s">
        <v>60</v>
      </c>
      <c r="B64" s="107" t="s">
        <v>25</v>
      </c>
      <c r="C64" s="93"/>
      <c r="D64" s="98"/>
      <c r="E64" s="99"/>
      <c r="F64" s="96">
        <f t="shared" si="11"/>
        <v>0</v>
      </c>
      <c r="G64" s="97"/>
      <c r="H64" s="96">
        <f t="shared" si="12"/>
        <v>0</v>
      </c>
      <c r="I64" s="96">
        <f t="shared" si="13"/>
        <v>0</v>
      </c>
      <c r="J64" s="139"/>
      <c r="K64" s="145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</row>
    <row r="65" spans="1:30" s="91" customFormat="1" x14ac:dyDescent="0.25">
      <c r="A65" s="92" t="s">
        <v>61</v>
      </c>
      <c r="B65" s="107" t="s">
        <v>25</v>
      </c>
      <c r="C65" s="93"/>
      <c r="D65" s="94"/>
      <c r="E65" s="99"/>
      <c r="F65" s="96">
        <f t="shared" si="11"/>
        <v>0</v>
      </c>
      <c r="G65" s="97"/>
      <c r="H65" s="96">
        <f t="shared" si="12"/>
        <v>0</v>
      </c>
      <c r="I65" s="96">
        <f t="shared" si="13"/>
        <v>0</v>
      </c>
      <c r="J65" s="139"/>
      <c r="K65" s="145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</row>
    <row r="66" spans="1:30" s="91" customFormat="1" x14ac:dyDescent="0.25">
      <c r="A66" s="92" t="s">
        <v>62</v>
      </c>
      <c r="B66" s="107" t="s">
        <v>25</v>
      </c>
      <c r="C66" s="93"/>
      <c r="D66" s="98"/>
      <c r="E66" s="99"/>
      <c r="F66" s="96">
        <f t="shared" si="11"/>
        <v>0</v>
      </c>
      <c r="G66" s="97"/>
      <c r="H66" s="96">
        <f t="shared" si="12"/>
        <v>0</v>
      </c>
      <c r="I66" s="96">
        <f t="shared" si="13"/>
        <v>0</v>
      </c>
      <c r="J66" s="139"/>
      <c r="K66" s="145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</row>
    <row r="67" spans="1:30" s="91" customFormat="1" x14ac:dyDescent="0.25">
      <c r="A67" s="92" t="s">
        <v>63</v>
      </c>
      <c r="B67" s="107" t="s">
        <v>25</v>
      </c>
      <c r="C67" s="93"/>
      <c r="D67" s="94"/>
      <c r="E67" s="99"/>
      <c r="F67" s="96">
        <f t="shared" si="11"/>
        <v>0</v>
      </c>
      <c r="G67" s="97"/>
      <c r="H67" s="96">
        <f t="shared" si="12"/>
        <v>0</v>
      </c>
      <c r="I67" s="96">
        <f t="shared" si="13"/>
        <v>0</v>
      </c>
      <c r="J67" s="139"/>
      <c r="K67" s="145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</row>
    <row r="68" spans="1:30" s="91" customFormat="1" ht="15.75" thickBot="1" x14ac:dyDescent="0.3">
      <c r="A68" s="92" t="s">
        <v>64</v>
      </c>
      <c r="B68" s="108" t="s">
        <v>25</v>
      </c>
      <c r="C68" s="100"/>
      <c r="D68" s="101"/>
      <c r="E68" s="102"/>
      <c r="F68" s="103">
        <f t="shared" si="11"/>
        <v>0</v>
      </c>
      <c r="G68" s="104"/>
      <c r="H68" s="103">
        <f t="shared" si="12"/>
        <v>0</v>
      </c>
      <c r="I68" s="103">
        <f t="shared" si="13"/>
        <v>0</v>
      </c>
      <c r="J68" s="140"/>
      <c r="K68" s="146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</row>
    <row r="69" spans="1:30" s="88" customFormat="1" x14ac:dyDescent="0.25">
      <c r="A69" s="80">
        <v>6</v>
      </c>
      <c r="B69" s="81" t="s">
        <v>65</v>
      </c>
      <c r="C69" s="81"/>
      <c r="D69" s="82"/>
      <c r="E69" s="83"/>
      <c r="F69" s="84">
        <f>SUM(F71:F80)</f>
        <v>0</v>
      </c>
      <c r="G69" s="85"/>
      <c r="H69" s="84">
        <f>SUM(H71:H80)</f>
        <v>0</v>
      </c>
      <c r="I69" s="84">
        <f>SUM(I71:I80)</f>
        <v>0</v>
      </c>
      <c r="J69" s="138">
        <f>SUM(F71:F80)</f>
        <v>0</v>
      </c>
      <c r="K69" s="144">
        <f>SUM(I71:I80)</f>
        <v>0</v>
      </c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</row>
    <row r="70" spans="1:30" s="91" customFormat="1" ht="21.95" customHeight="1" x14ac:dyDescent="0.25">
      <c r="A70" s="89"/>
      <c r="B70" s="110" t="s">
        <v>31</v>
      </c>
      <c r="C70" s="111"/>
      <c r="D70" s="111"/>
      <c r="E70" s="111"/>
      <c r="F70" s="111"/>
      <c r="G70" s="111"/>
      <c r="H70" s="111"/>
      <c r="I70" s="112"/>
      <c r="J70" s="139"/>
      <c r="K70" s="145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</row>
    <row r="71" spans="1:30" s="91" customFormat="1" ht="30" x14ac:dyDescent="0.25">
      <c r="A71" s="92" t="s">
        <v>66</v>
      </c>
      <c r="B71" s="107" t="s">
        <v>67</v>
      </c>
      <c r="C71" s="93" t="s">
        <v>29</v>
      </c>
      <c r="D71" s="105"/>
      <c r="E71" s="106"/>
      <c r="F71" s="96">
        <f t="shared" ref="F71:F80" si="14">ROUND(D71*ROUND(E71,2),2)</f>
        <v>0</v>
      </c>
      <c r="G71" s="97"/>
      <c r="H71" s="96">
        <f>ROUND(G71*F71,2)</f>
        <v>0</v>
      </c>
      <c r="I71" s="96">
        <f>H71+F71</f>
        <v>0</v>
      </c>
      <c r="J71" s="139"/>
      <c r="K71" s="145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</row>
    <row r="72" spans="1:30" s="91" customFormat="1" ht="30" x14ac:dyDescent="0.25">
      <c r="A72" s="92" t="s">
        <v>68</v>
      </c>
      <c r="B72" s="107" t="s">
        <v>69</v>
      </c>
      <c r="C72" s="93" t="s">
        <v>29</v>
      </c>
      <c r="D72" s="98"/>
      <c r="E72" s="99"/>
      <c r="F72" s="96">
        <f t="shared" si="14"/>
        <v>0</v>
      </c>
      <c r="G72" s="97"/>
      <c r="H72" s="96">
        <f t="shared" ref="H72:H80" si="15">ROUND(G72*F72,2)</f>
        <v>0</v>
      </c>
      <c r="I72" s="96">
        <f t="shared" ref="I72:I80" si="16">H72+F72</f>
        <v>0</v>
      </c>
      <c r="J72" s="139"/>
      <c r="K72" s="145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</row>
    <row r="73" spans="1:30" s="91" customFormat="1" x14ac:dyDescent="0.25">
      <c r="A73" s="92" t="s">
        <v>70</v>
      </c>
      <c r="B73" s="107" t="s">
        <v>71</v>
      </c>
      <c r="C73" s="93" t="s">
        <v>29</v>
      </c>
      <c r="D73" s="94"/>
      <c r="E73" s="99"/>
      <c r="F73" s="96">
        <f t="shared" si="14"/>
        <v>0</v>
      </c>
      <c r="G73" s="97"/>
      <c r="H73" s="96">
        <f t="shared" si="15"/>
        <v>0</v>
      </c>
      <c r="I73" s="96">
        <f t="shared" si="16"/>
        <v>0</v>
      </c>
      <c r="J73" s="139"/>
      <c r="K73" s="145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</row>
    <row r="74" spans="1:30" s="91" customFormat="1" x14ac:dyDescent="0.25">
      <c r="A74" s="92" t="s">
        <v>72</v>
      </c>
      <c r="B74" s="107" t="s">
        <v>25</v>
      </c>
      <c r="C74" s="93"/>
      <c r="D74" s="98"/>
      <c r="E74" s="99"/>
      <c r="F74" s="96">
        <f t="shared" si="14"/>
        <v>0</v>
      </c>
      <c r="G74" s="97"/>
      <c r="H74" s="96">
        <f t="shared" si="15"/>
        <v>0</v>
      </c>
      <c r="I74" s="96">
        <f t="shared" si="16"/>
        <v>0</v>
      </c>
      <c r="J74" s="139"/>
      <c r="K74" s="145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</row>
    <row r="75" spans="1:30" s="91" customFormat="1" x14ac:dyDescent="0.25">
      <c r="A75" s="92" t="s">
        <v>73</v>
      </c>
      <c r="B75" s="107" t="s">
        <v>25</v>
      </c>
      <c r="C75" s="93"/>
      <c r="D75" s="94"/>
      <c r="E75" s="99"/>
      <c r="F75" s="96">
        <f t="shared" si="14"/>
        <v>0</v>
      </c>
      <c r="G75" s="97"/>
      <c r="H75" s="96">
        <f t="shared" si="15"/>
        <v>0</v>
      </c>
      <c r="I75" s="96">
        <f t="shared" si="16"/>
        <v>0</v>
      </c>
      <c r="J75" s="139"/>
      <c r="K75" s="145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</row>
    <row r="76" spans="1:30" s="91" customFormat="1" x14ac:dyDescent="0.25">
      <c r="A76" s="92" t="s">
        <v>74</v>
      </c>
      <c r="B76" s="107" t="s">
        <v>25</v>
      </c>
      <c r="C76" s="93"/>
      <c r="D76" s="98"/>
      <c r="E76" s="99"/>
      <c r="F76" s="96">
        <f t="shared" si="14"/>
        <v>0</v>
      </c>
      <c r="G76" s="97"/>
      <c r="H76" s="96">
        <f t="shared" si="15"/>
        <v>0</v>
      </c>
      <c r="I76" s="96">
        <f t="shared" si="16"/>
        <v>0</v>
      </c>
      <c r="J76" s="139"/>
      <c r="K76" s="145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</row>
    <row r="77" spans="1:30" s="91" customFormat="1" x14ac:dyDescent="0.25">
      <c r="A77" s="92" t="s">
        <v>75</v>
      </c>
      <c r="B77" s="107" t="s">
        <v>25</v>
      </c>
      <c r="C77" s="93"/>
      <c r="D77" s="94"/>
      <c r="E77" s="99"/>
      <c r="F77" s="96">
        <f t="shared" si="14"/>
        <v>0</v>
      </c>
      <c r="G77" s="97"/>
      <c r="H77" s="96">
        <f t="shared" si="15"/>
        <v>0</v>
      </c>
      <c r="I77" s="96">
        <f t="shared" si="16"/>
        <v>0</v>
      </c>
      <c r="J77" s="139"/>
      <c r="K77" s="145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</row>
    <row r="78" spans="1:30" s="91" customFormat="1" x14ac:dyDescent="0.25">
      <c r="A78" s="92" t="s">
        <v>76</v>
      </c>
      <c r="B78" s="107" t="s">
        <v>25</v>
      </c>
      <c r="C78" s="93"/>
      <c r="D78" s="98"/>
      <c r="E78" s="99"/>
      <c r="F78" s="96">
        <f t="shared" si="14"/>
        <v>0</v>
      </c>
      <c r="G78" s="97"/>
      <c r="H78" s="96">
        <f t="shared" si="15"/>
        <v>0</v>
      </c>
      <c r="I78" s="96">
        <f t="shared" si="16"/>
        <v>0</v>
      </c>
      <c r="J78" s="139"/>
      <c r="K78" s="145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</row>
    <row r="79" spans="1:30" s="91" customFormat="1" x14ac:dyDescent="0.25">
      <c r="A79" s="92" t="s">
        <v>77</v>
      </c>
      <c r="B79" s="107" t="s">
        <v>25</v>
      </c>
      <c r="C79" s="93"/>
      <c r="D79" s="94"/>
      <c r="E79" s="99"/>
      <c r="F79" s="96">
        <f t="shared" si="14"/>
        <v>0</v>
      </c>
      <c r="G79" s="97"/>
      <c r="H79" s="96">
        <f t="shared" si="15"/>
        <v>0</v>
      </c>
      <c r="I79" s="96">
        <f t="shared" si="16"/>
        <v>0</v>
      </c>
      <c r="J79" s="139"/>
      <c r="K79" s="145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</row>
    <row r="80" spans="1:30" s="91" customFormat="1" ht="15.75" thickBot="1" x14ac:dyDescent="0.3">
      <c r="A80" s="92" t="s">
        <v>78</v>
      </c>
      <c r="B80" s="108" t="s">
        <v>25</v>
      </c>
      <c r="C80" s="100"/>
      <c r="D80" s="101"/>
      <c r="E80" s="102"/>
      <c r="F80" s="103">
        <f t="shared" si="14"/>
        <v>0</v>
      </c>
      <c r="G80" s="104"/>
      <c r="H80" s="103">
        <f t="shared" si="15"/>
        <v>0</v>
      </c>
      <c r="I80" s="103">
        <f t="shared" si="16"/>
        <v>0</v>
      </c>
      <c r="J80" s="140"/>
      <c r="K80" s="146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</row>
    <row r="81" spans="1:30" s="37" customFormat="1" ht="30.95" customHeight="1" thickTop="1" thickBot="1" x14ac:dyDescent="0.3">
      <c r="A81" s="66" t="s">
        <v>79</v>
      </c>
      <c r="B81" s="150" t="s">
        <v>80</v>
      </c>
      <c r="C81" s="151"/>
      <c r="D81" s="151"/>
      <c r="E81" s="151"/>
      <c r="F81" s="151"/>
      <c r="G81" s="151"/>
      <c r="H81" s="151"/>
      <c r="I81" s="152"/>
      <c r="J81" s="67">
        <f>J82</f>
        <v>0</v>
      </c>
      <c r="K81" s="68">
        <f>K82</f>
        <v>0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6"/>
    </row>
    <row r="82" spans="1:30" ht="15.75" thickTop="1" x14ac:dyDescent="0.25">
      <c r="A82" s="53">
        <v>1</v>
      </c>
      <c r="B82" s="69" t="s">
        <v>81</v>
      </c>
      <c r="C82" s="54"/>
      <c r="D82" s="55"/>
      <c r="E82" s="56"/>
      <c r="F82" s="57">
        <f>ROUND(D82*E82,2)</f>
        <v>0</v>
      </c>
      <c r="G82" s="58"/>
      <c r="H82" s="57">
        <f>ROUND(G82*F82,2)</f>
        <v>0</v>
      </c>
      <c r="I82" s="57">
        <f>H82+F82</f>
        <v>0</v>
      </c>
      <c r="J82" s="153">
        <f>SUM(F82:F101)</f>
        <v>0</v>
      </c>
      <c r="K82" s="155">
        <f>SUM(I82:I101)</f>
        <v>0</v>
      </c>
    </row>
    <row r="83" spans="1:30" x14ac:dyDescent="0.25">
      <c r="A83" s="53">
        <v>2</v>
      </c>
      <c r="B83" s="69" t="s">
        <v>81</v>
      </c>
      <c r="C83" s="54"/>
      <c r="D83" s="55"/>
      <c r="E83" s="56"/>
      <c r="F83" s="57">
        <f t="shared" ref="F83:F101" si="17">ROUND(D83*E83,2)</f>
        <v>0</v>
      </c>
      <c r="G83" s="58"/>
      <c r="H83" s="57">
        <f t="shared" ref="H83:H87" si="18">ROUND(G83*F83,2)</f>
        <v>0</v>
      </c>
      <c r="I83" s="57">
        <f t="shared" ref="I83:I87" si="19">H83+F83</f>
        <v>0</v>
      </c>
      <c r="J83" s="153"/>
      <c r="K83" s="155"/>
    </row>
    <row r="84" spans="1:30" x14ac:dyDescent="0.25">
      <c r="A84" s="53">
        <v>3</v>
      </c>
      <c r="B84" s="69" t="s">
        <v>81</v>
      </c>
      <c r="C84" s="54"/>
      <c r="D84" s="55"/>
      <c r="E84" s="56"/>
      <c r="F84" s="57">
        <f t="shared" si="17"/>
        <v>0</v>
      </c>
      <c r="G84" s="58"/>
      <c r="H84" s="57">
        <f t="shared" si="18"/>
        <v>0</v>
      </c>
      <c r="I84" s="57">
        <f t="shared" si="19"/>
        <v>0</v>
      </c>
      <c r="J84" s="153"/>
      <c r="K84" s="155"/>
    </row>
    <row r="85" spans="1:30" x14ac:dyDescent="0.25">
      <c r="A85" s="53">
        <v>4</v>
      </c>
      <c r="B85" s="69" t="s">
        <v>81</v>
      </c>
      <c r="C85" s="54"/>
      <c r="D85" s="55"/>
      <c r="E85" s="56"/>
      <c r="F85" s="57">
        <f t="shared" si="17"/>
        <v>0</v>
      </c>
      <c r="G85" s="58"/>
      <c r="H85" s="57">
        <f t="shared" si="18"/>
        <v>0</v>
      </c>
      <c r="I85" s="57">
        <f t="shared" si="19"/>
        <v>0</v>
      </c>
      <c r="J85" s="153"/>
      <c r="K85" s="155"/>
    </row>
    <row r="86" spans="1:30" x14ac:dyDescent="0.25">
      <c r="A86" s="53">
        <v>5</v>
      </c>
      <c r="B86" s="69" t="s">
        <v>81</v>
      </c>
      <c r="C86" s="54"/>
      <c r="D86" s="55"/>
      <c r="E86" s="56"/>
      <c r="F86" s="57">
        <f t="shared" si="17"/>
        <v>0</v>
      </c>
      <c r="G86" s="58"/>
      <c r="H86" s="57">
        <f t="shared" si="18"/>
        <v>0</v>
      </c>
      <c r="I86" s="57">
        <f t="shared" si="19"/>
        <v>0</v>
      </c>
      <c r="J86" s="153"/>
      <c r="K86" s="155"/>
    </row>
    <row r="87" spans="1:30" x14ac:dyDescent="0.25">
      <c r="A87" s="53">
        <v>6</v>
      </c>
      <c r="B87" s="69" t="s">
        <v>81</v>
      </c>
      <c r="C87" s="54"/>
      <c r="D87" s="55"/>
      <c r="E87" s="56"/>
      <c r="F87" s="57">
        <f t="shared" si="17"/>
        <v>0</v>
      </c>
      <c r="G87" s="58"/>
      <c r="H87" s="57">
        <f t="shared" si="18"/>
        <v>0</v>
      </c>
      <c r="I87" s="57">
        <f t="shared" si="19"/>
        <v>0</v>
      </c>
      <c r="J87" s="153"/>
      <c r="K87" s="155"/>
    </row>
    <row r="88" spans="1:30" x14ac:dyDescent="0.25">
      <c r="A88" s="53">
        <v>7</v>
      </c>
      <c r="B88" s="69" t="s">
        <v>81</v>
      </c>
      <c r="C88" s="54"/>
      <c r="D88" s="55"/>
      <c r="E88" s="56"/>
      <c r="F88" s="57">
        <f t="shared" si="17"/>
        <v>0</v>
      </c>
      <c r="G88" s="58"/>
      <c r="H88" s="57">
        <f t="shared" ref="H88:H101" si="20">ROUND(G88*F88,2)</f>
        <v>0</v>
      </c>
      <c r="I88" s="57">
        <f t="shared" ref="I88:I101" si="21">H88+F88</f>
        <v>0</v>
      </c>
      <c r="J88" s="153"/>
      <c r="K88" s="155"/>
    </row>
    <row r="89" spans="1:30" x14ac:dyDescent="0.25">
      <c r="A89" s="53">
        <v>8</v>
      </c>
      <c r="B89" s="69" t="s">
        <v>81</v>
      </c>
      <c r="C89" s="54"/>
      <c r="D89" s="55"/>
      <c r="E89" s="56"/>
      <c r="F89" s="57">
        <f t="shared" si="17"/>
        <v>0</v>
      </c>
      <c r="G89" s="58"/>
      <c r="H89" s="57">
        <f t="shared" si="20"/>
        <v>0</v>
      </c>
      <c r="I89" s="57">
        <f t="shared" si="21"/>
        <v>0</v>
      </c>
      <c r="J89" s="153"/>
      <c r="K89" s="155"/>
    </row>
    <row r="90" spans="1:30" x14ac:dyDescent="0.25">
      <c r="A90" s="53">
        <v>9</v>
      </c>
      <c r="B90" s="69" t="s">
        <v>81</v>
      </c>
      <c r="C90" s="54"/>
      <c r="D90" s="55"/>
      <c r="E90" s="56"/>
      <c r="F90" s="57">
        <f t="shared" si="17"/>
        <v>0</v>
      </c>
      <c r="G90" s="58"/>
      <c r="H90" s="57">
        <f t="shared" si="20"/>
        <v>0</v>
      </c>
      <c r="I90" s="57">
        <f t="shared" si="21"/>
        <v>0</v>
      </c>
      <c r="J90" s="153"/>
      <c r="K90" s="155"/>
    </row>
    <row r="91" spans="1:30" x14ac:dyDescent="0.25">
      <c r="A91" s="53">
        <v>10</v>
      </c>
      <c r="B91" s="69" t="s">
        <v>81</v>
      </c>
      <c r="C91" s="54"/>
      <c r="D91" s="55"/>
      <c r="E91" s="56"/>
      <c r="F91" s="57">
        <f t="shared" si="17"/>
        <v>0</v>
      </c>
      <c r="G91" s="58"/>
      <c r="H91" s="57">
        <f t="shared" si="20"/>
        <v>0</v>
      </c>
      <c r="I91" s="57">
        <f t="shared" si="21"/>
        <v>0</v>
      </c>
      <c r="J91" s="153"/>
      <c r="K91" s="155"/>
    </row>
    <row r="92" spans="1:30" x14ac:dyDescent="0.25">
      <c r="A92" s="53">
        <v>11</v>
      </c>
      <c r="B92" s="69" t="s">
        <v>81</v>
      </c>
      <c r="C92" s="54"/>
      <c r="D92" s="55"/>
      <c r="E92" s="56"/>
      <c r="F92" s="57">
        <f t="shared" si="17"/>
        <v>0</v>
      </c>
      <c r="G92" s="58"/>
      <c r="H92" s="57">
        <f t="shared" si="20"/>
        <v>0</v>
      </c>
      <c r="I92" s="57">
        <f t="shared" si="21"/>
        <v>0</v>
      </c>
      <c r="J92" s="153"/>
      <c r="K92" s="155"/>
    </row>
    <row r="93" spans="1:30" x14ac:dyDescent="0.25">
      <c r="A93" s="53">
        <v>12</v>
      </c>
      <c r="B93" s="69" t="s">
        <v>81</v>
      </c>
      <c r="C93" s="54"/>
      <c r="D93" s="55"/>
      <c r="E93" s="56"/>
      <c r="F93" s="57">
        <f t="shared" si="17"/>
        <v>0</v>
      </c>
      <c r="G93" s="58"/>
      <c r="H93" s="57">
        <f t="shared" si="20"/>
        <v>0</v>
      </c>
      <c r="I93" s="57">
        <f t="shared" si="21"/>
        <v>0</v>
      </c>
      <c r="J93" s="153"/>
      <c r="K93" s="155"/>
    </row>
    <row r="94" spans="1:30" x14ac:dyDescent="0.25">
      <c r="A94" s="53">
        <v>13</v>
      </c>
      <c r="B94" s="69" t="s">
        <v>81</v>
      </c>
      <c r="C94" s="54"/>
      <c r="D94" s="55"/>
      <c r="E94" s="56"/>
      <c r="F94" s="57">
        <f t="shared" si="17"/>
        <v>0</v>
      </c>
      <c r="G94" s="58"/>
      <c r="H94" s="57">
        <f t="shared" si="20"/>
        <v>0</v>
      </c>
      <c r="I94" s="57">
        <f t="shared" si="21"/>
        <v>0</v>
      </c>
      <c r="J94" s="153"/>
      <c r="K94" s="155"/>
    </row>
    <row r="95" spans="1:30" x14ac:dyDescent="0.25">
      <c r="A95" s="53">
        <v>14</v>
      </c>
      <c r="B95" s="69" t="s">
        <v>81</v>
      </c>
      <c r="C95" s="54"/>
      <c r="D95" s="55"/>
      <c r="E95" s="56"/>
      <c r="F95" s="57">
        <f t="shared" si="17"/>
        <v>0</v>
      </c>
      <c r="G95" s="58"/>
      <c r="H95" s="57">
        <f t="shared" si="20"/>
        <v>0</v>
      </c>
      <c r="I95" s="57">
        <f t="shared" si="21"/>
        <v>0</v>
      </c>
      <c r="J95" s="153"/>
      <c r="K95" s="155"/>
    </row>
    <row r="96" spans="1:30" x14ac:dyDescent="0.25">
      <c r="A96" s="53">
        <v>15</v>
      </c>
      <c r="B96" s="69" t="s">
        <v>81</v>
      </c>
      <c r="C96" s="54"/>
      <c r="D96" s="55"/>
      <c r="E96" s="56"/>
      <c r="F96" s="57">
        <f t="shared" si="17"/>
        <v>0</v>
      </c>
      <c r="G96" s="58"/>
      <c r="H96" s="57">
        <f t="shared" si="20"/>
        <v>0</v>
      </c>
      <c r="I96" s="57">
        <f t="shared" si="21"/>
        <v>0</v>
      </c>
      <c r="J96" s="153"/>
      <c r="K96" s="155"/>
    </row>
    <row r="97" spans="1:11" x14ac:dyDescent="0.25">
      <c r="A97" s="53">
        <v>16</v>
      </c>
      <c r="B97" s="69" t="s">
        <v>81</v>
      </c>
      <c r="C97" s="54"/>
      <c r="D97" s="55"/>
      <c r="E97" s="56"/>
      <c r="F97" s="57">
        <f t="shared" si="17"/>
        <v>0</v>
      </c>
      <c r="G97" s="58"/>
      <c r="H97" s="57">
        <f t="shared" si="20"/>
        <v>0</v>
      </c>
      <c r="I97" s="57">
        <f t="shared" si="21"/>
        <v>0</v>
      </c>
      <c r="J97" s="153"/>
      <c r="K97" s="155"/>
    </row>
    <row r="98" spans="1:11" x14ac:dyDescent="0.25">
      <c r="A98" s="53">
        <v>17</v>
      </c>
      <c r="B98" s="69" t="s">
        <v>81</v>
      </c>
      <c r="C98" s="54"/>
      <c r="D98" s="55"/>
      <c r="E98" s="56"/>
      <c r="F98" s="57">
        <f t="shared" si="17"/>
        <v>0</v>
      </c>
      <c r="G98" s="58"/>
      <c r="H98" s="57">
        <f t="shared" si="20"/>
        <v>0</v>
      </c>
      <c r="I98" s="57">
        <f t="shared" si="21"/>
        <v>0</v>
      </c>
      <c r="J98" s="153"/>
      <c r="K98" s="155"/>
    </row>
    <row r="99" spans="1:11" x14ac:dyDescent="0.25">
      <c r="A99" s="53">
        <v>18</v>
      </c>
      <c r="B99" s="69" t="s">
        <v>81</v>
      </c>
      <c r="C99" s="54"/>
      <c r="D99" s="55"/>
      <c r="E99" s="56"/>
      <c r="F99" s="57">
        <f t="shared" si="17"/>
        <v>0</v>
      </c>
      <c r="G99" s="58"/>
      <c r="H99" s="57">
        <f t="shared" si="20"/>
        <v>0</v>
      </c>
      <c r="I99" s="57">
        <f t="shared" si="21"/>
        <v>0</v>
      </c>
      <c r="J99" s="153"/>
      <c r="K99" s="155"/>
    </row>
    <row r="100" spans="1:11" x14ac:dyDescent="0.25">
      <c r="A100" s="53">
        <v>19</v>
      </c>
      <c r="B100" s="69" t="s">
        <v>81</v>
      </c>
      <c r="C100" s="54"/>
      <c r="D100" s="55"/>
      <c r="E100" s="56"/>
      <c r="F100" s="57">
        <f t="shared" si="17"/>
        <v>0</v>
      </c>
      <c r="G100" s="58"/>
      <c r="H100" s="57">
        <f t="shared" si="20"/>
        <v>0</v>
      </c>
      <c r="I100" s="57">
        <f t="shared" si="21"/>
        <v>0</v>
      </c>
      <c r="J100" s="153"/>
      <c r="K100" s="155"/>
    </row>
    <row r="101" spans="1:11" ht="15.75" thickBot="1" x14ac:dyDescent="0.3">
      <c r="A101" s="59">
        <v>20</v>
      </c>
      <c r="B101" s="70" t="s">
        <v>81</v>
      </c>
      <c r="C101" s="60"/>
      <c r="D101" s="61"/>
      <c r="E101" s="62"/>
      <c r="F101" s="63">
        <f t="shared" si="17"/>
        <v>0</v>
      </c>
      <c r="G101" s="64"/>
      <c r="H101" s="63">
        <f t="shared" si="20"/>
        <v>0</v>
      </c>
      <c r="I101" s="63">
        <f t="shared" si="21"/>
        <v>0</v>
      </c>
      <c r="J101" s="154"/>
      <c r="K101" s="156"/>
    </row>
  </sheetData>
  <sheetProtection algorithmName="SHA-512" hashValue="46HPyfQoQuKS8mN6nr3ek6k9X/GkYhoo0SrWgLnlfh2Nh+fN1MvJilJy/XY79Gf55EBACrseydEQNjxqznMg9Q==" saltValue="k1wn8NlOsoszBGXYUN6VLA==" spinCount="100000" sheet="1" objects="1" scenarios="1"/>
  <mergeCells count="28">
    <mergeCell ref="B81:I81"/>
    <mergeCell ref="J82:J101"/>
    <mergeCell ref="K82:K101"/>
    <mergeCell ref="K57:K68"/>
    <mergeCell ref="K69:K80"/>
    <mergeCell ref="K20:K31"/>
    <mergeCell ref="H2:J2"/>
    <mergeCell ref="H3:J3"/>
    <mergeCell ref="J57:J68"/>
    <mergeCell ref="J69:J80"/>
    <mergeCell ref="J45:J56"/>
    <mergeCell ref="B58:I58"/>
    <mergeCell ref="K45:K56"/>
    <mergeCell ref="J8:J19"/>
    <mergeCell ref="K8:K19"/>
    <mergeCell ref="J20:J31"/>
    <mergeCell ref="J32:J43"/>
    <mergeCell ref="K32:K43"/>
    <mergeCell ref="A1:C1"/>
    <mergeCell ref="B70:I70"/>
    <mergeCell ref="B7:I7"/>
    <mergeCell ref="B44:I44"/>
    <mergeCell ref="A5:B5"/>
    <mergeCell ref="B6:I6"/>
    <mergeCell ref="B9:I9"/>
    <mergeCell ref="B33:I33"/>
    <mergeCell ref="B46:I46"/>
    <mergeCell ref="A2:C3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Header>&amp;F</oddHeader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7" sqref="C7"/>
    </sheetView>
  </sheetViews>
  <sheetFormatPr defaultColWidth="8.85546875" defaultRowHeight="15" x14ac:dyDescent="0.25"/>
  <cols>
    <col min="1" max="1" width="13.7109375" style="11" customWidth="1"/>
    <col min="2" max="2" width="12.140625" style="11" customWidth="1"/>
    <col min="3" max="3" width="144" style="11" customWidth="1"/>
    <col min="4" max="16384" width="8.85546875" style="11"/>
  </cols>
  <sheetData>
    <row r="1" spans="1:11" x14ac:dyDescent="0.25">
      <c r="A1" s="6" t="s">
        <v>82</v>
      </c>
      <c r="B1" s="6"/>
      <c r="C1" s="6"/>
      <c r="D1" s="1"/>
      <c r="E1" s="1"/>
      <c r="F1" s="8"/>
      <c r="G1" s="8"/>
      <c r="H1" s="8"/>
      <c r="I1" s="8"/>
      <c r="J1" s="8"/>
      <c r="K1" s="8"/>
    </row>
    <row r="2" spans="1:11" x14ac:dyDescent="0.25">
      <c r="A2" s="2"/>
      <c r="B2" s="2"/>
      <c r="C2" s="2"/>
      <c r="D2" s="3"/>
      <c r="E2" s="3"/>
      <c r="F2" s="3"/>
      <c r="G2" s="2"/>
      <c r="H2" s="2"/>
      <c r="I2" s="2"/>
      <c r="J2" s="2"/>
      <c r="K2" s="2"/>
    </row>
    <row r="3" spans="1:11" x14ac:dyDescent="0.25">
      <c r="A3" s="3" t="s">
        <v>15</v>
      </c>
      <c r="B3" s="22"/>
      <c r="C3" s="7" t="s">
        <v>83</v>
      </c>
      <c r="D3" s="7"/>
      <c r="E3" s="7"/>
      <c r="F3" s="7"/>
      <c r="G3" s="7"/>
      <c r="H3" s="7"/>
      <c r="I3" s="7"/>
      <c r="J3" s="7"/>
      <c r="K3" s="7"/>
    </row>
    <row r="4" spans="1:11" x14ac:dyDescent="0.25">
      <c r="A4" s="3" t="s">
        <v>33</v>
      </c>
      <c r="B4" s="20"/>
      <c r="C4" s="7" t="s">
        <v>84</v>
      </c>
      <c r="D4" s="7"/>
      <c r="E4" s="7"/>
      <c r="F4" s="7"/>
      <c r="G4" s="7"/>
      <c r="H4" s="7"/>
      <c r="I4" s="7"/>
      <c r="J4" s="7"/>
      <c r="K4" s="7"/>
    </row>
    <row r="5" spans="1:11" x14ac:dyDescent="0.25">
      <c r="A5" s="3" t="s">
        <v>79</v>
      </c>
      <c r="B5" s="21"/>
      <c r="C5" s="7" t="s">
        <v>85</v>
      </c>
      <c r="D5" s="7"/>
      <c r="E5" s="7"/>
      <c r="F5" s="7"/>
      <c r="G5" s="7"/>
      <c r="H5" s="7"/>
      <c r="I5" s="7"/>
      <c r="J5" s="7"/>
      <c r="K5" s="7"/>
    </row>
    <row r="6" spans="1:11" x14ac:dyDescent="0.25">
      <c r="A6" s="3"/>
      <c r="B6" s="4"/>
      <c r="C6" s="23" t="s">
        <v>86</v>
      </c>
      <c r="D6" s="5"/>
      <c r="E6" s="5"/>
      <c r="F6" s="5"/>
      <c r="G6" s="5"/>
      <c r="H6" s="5"/>
      <c r="I6" s="5"/>
      <c r="J6" s="5"/>
      <c r="K6" s="5"/>
    </row>
    <row r="7" spans="1:11" x14ac:dyDescent="0.25">
      <c r="A7" s="3"/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2"/>
      <c r="B8" s="4"/>
      <c r="C8" s="5"/>
      <c r="D8" s="3"/>
      <c r="E8" s="3"/>
      <c r="F8" s="3"/>
      <c r="G8" s="2"/>
      <c r="H8" s="2"/>
      <c r="I8" s="2"/>
      <c r="J8" s="2"/>
      <c r="K8" s="2"/>
    </row>
    <row r="9" spans="1:1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3"/>
      <c r="B13" s="4"/>
      <c r="C13" s="5"/>
      <c r="D13" s="3"/>
      <c r="E13" s="3"/>
      <c r="F13" s="3"/>
      <c r="G13" s="2"/>
      <c r="H13" s="2"/>
      <c r="I13" s="2"/>
      <c r="J13" s="2"/>
      <c r="K13" s="2"/>
    </row>
    <row r="14" spans="1:11" ht="47.85" customHeight="1" x14ac:dyDescent="0.25">
      <c r="A14" s="3"/>
      <c r="B14" s="157"/>
      <c r="C14" s="157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B15" s="1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B16" s="1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B17" s="1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B18" s="1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3"/>
      <c r="B19" s="1"/>
      <c r="C19" s="9"/>
      <c r="D19" s="3"/>
      <c r="E19" s="3"/>
      <c r="F19" s="3"/>
      <c r="G19" s="2"/>
      <c r="H19" s="2"/>
      <c r="I19" s="2"/>
      <c r="J19" s="2"/>
      <c r="K19" s="2"/>
    </row>
    <row r="20" spans="1:11" x14ac:dyDescent="0.25">
      <c r="A20" s="3"/>
      <c r="B20" s="1"/>
      <c r="C20" s="9"/>
      <c r="D20" s="3"/>
      <c r="E20" s="3"/>
      <c r="F20" s="3"/>
      <c r="G20" s="2"/>
      <c r="H20" s="2"/>
      <c r="I20" s="2"/>
      <c r="J20" s="2"/>
      <c r="K20" s="2"/>
    </row>
    <row r="21" spans="1:11" x14ac:dyDescent="0.25">
      <c r="A21" s="3"/>
      <c r="B21" s="10"/>
      <c r="C21" s="5"/>
      <c r="D21" s="3"/>
      <c r="E21" s="3"/>
      <c r="F21" s="3"/>
      <c r="G21" s="2"/>
      <c r="H21" s="2"/>
      <c r="I21" s="2"/>
      <c r="J21" s="2"/>
      <c r="K21" s="2"/>
    </row>
    <row r="22" spans="1:11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ortState ref="B16:C22">
    <sortCondition ref="B16:B22"/>
  </sortState>
  <mergeCells count="1">
    <mergeCell ref="B14:C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4FBD89E904C4593B6EABFC99639F6" ma:contentTypeVersion="11" ma:contentTypeDescription="Create a new document." ma:contentTypeScope="" ma:versionID="033f3a5eab8bc31fa81b198844c5bd2e">
  <xsd:schema xmlns:xsd="http://www.w3.org/2001/XMLSchema" xmlns:xs="http://www.w3.org/2001/XMLSchema" xmlns:p="http://schemas.microsoft.com/office/2006/metadata/properties" xmlns:ns3="35a35de3-e6fa-4d88-a16b-1933be7b0c27" xmlns:ns4="712eb64f-abea-4501-a747-c76c12a9e51d" targetNamespace="http://schemas.microsoft.com/office/2006/metadata/properties" ma:root="true" ma:fieldsID="b4bbe136ffd0c0f68eecf47d78042bae" ns3:_="" ns4:_="">
    <xsd:import namespace="35a35de3-e6fa-4d88-a16b-1933be7b0c27"/>
    <xsd:import namespace="712eb64f-abea-4501-a747-c76c12a9e5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35de3-e6fa-4d88-a16b-1933be7b0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eb64f-abea-4501-a747-c76c12a9e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E73CD7-12C3-4482-A4D5-695EC9F22C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35de3-e6fa-4d88-a16b-1933be7b0c27"/>
    <ds:schemaRef ds:uri="712eb64f-abea-4501-a747-c76c12a9e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E9A1D9-C5FC-4FDB-959C-CCAA3460A550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35a35de3-e6fa-4d88-a16b-1933be7b0c27"/>
    <ds:schemaRef ds:uri="http://purl.org/dc/terms/"/>
    <ds:schemaRef ds:uri="712eb64f-abea-4501-a747-c76c12a9e51d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8182381-78FD-4315-8BFF-C3CDC045A0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Formularz cenowy</vt:lpstr>
      <vt:lpstr>Legenda</vt:lpstr>
      <vt:lpstr>licencjonowanie</vt:lpstr>
      <vt:lpstr>'Formularz cenowy'!Obszar_wydruku</vt:lpstr>
      <vt:lpstr>'Formularz cenowy'!Tytuły_wydruku</vt:lpstr>
    </vt:vector>
  </TitlesOfParts>
  <Manager/>
  <Company>Uniwesytet Medyczny w Bialymstoku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 - Katarzyna Daniewicz</dc:creator>
  <cp:keywords/>
  <dc:description/>
  <cp:lastModifiedBy>Elżbieta</cp:lastModifiedBy>
  <cp:revision/>
  <cp:lastPrinted>2020-12-29T12:26:05Z</cp:lastPrinted>
  <dcterms:created xsi:type="dcterms:W3CDTF">2020-07-21T06:49:17Z</dcterms:created>
  <dcterms:modified xsi:type="dcterms:W3CDTF">2020-12-29T12:26:59Z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0x010100EFD4FBD89E904C4593B6EABFC99639F6</vt:lpwstr>
  </property>
</Properties>
</file>